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/>
  <mc:AlternateContent xmlns:mc="http://schemas.openxmlformats.org/markup-compatibility/2006">
    <mc:Choice Requires="x15">
      <x15ac:absPath xmlns:x15ac="http://schemas.microsoft.com/office/spreadsheetml/2010/11/ac" url="C:\Users\洪俊\Downloads\"/>
    </mc:Choice>
  </mc:AlternateContent>
  <xr:revisionPtr revIDLastSave="0" documentId="13_ncr:1_{2CD15512-3D24-46A2-90C3-07C380EFBAD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stituent entity list " sheetId="96" r:id="rId1"/>
    <sheet name="Sum by sectors" sheetId="93" r:id="rId2"/>
    <sheet name="Sum by energy types" sheetId="94" r:id="rId3"/>
    <sheet name="Russia" sheetId="65" r:id="rId4"/>
    <sheet name="Altay_Territory" sheetId="1" r:id="rId5"/>
    <sheet name="Amur_Region" sheetId="2" r:id="rId6"/>
    <sheet name="Arkhangelsk_Region" sheetId="3" r:id="rId7"/>
    <sheet name="Astrakhan_Region" sheetId="4" r:id="rId8"/>
    <sheet name="Belgorod_Region" sheetId="5" r:id="rId9"/>
    <sheet name="Bryansk_Region" sheetId="6" r:id="rId10"/>
    <sheet name="Chechen_Republic" sheetId="8" r:id="rId11"/>
    <sheet name="Chelyabinsk_Region" sheetId="9" r:id="rId12"/>
    <sheet name="Chukotka_Autonomous_Area " sheetId="10" r:id="rId13"/>
    <sheet name="Chuvash_Republic" sheetId="11" r:id="rId14"/>
    <sheet name="Irkutsk_Region" sheetId="12" r:id="rId15"/>
    <sheet name="Ivanovo_Region" sheetId="13" r:id="rId16"/>
    <sheet name="Jewish_Autonomous_Region" sheetId="14" r:id="rId17"/>
    <sheet name="Kabardino_Balkarian_Republic" sheetId="15" r:id="rId18"/>
    <sheet name="Kaliningrad_Region" sheetId="16" r:id="rId19"/>
    <sheet name="Kaluga_Region" sheetId="17" r:id="rId20"/>
    <sheet name="Kamchatka_Territory" sheetId="18" r:id="rId21"/>
    <sheet name="Karachayevo_Chircassian_Repu" sheetId="19" r:id="rId22"/>
    <sheet name="Kemerovo_Region" sheetId="20" r:id="rId23"/>
    <sheet name="Khabarovsk_Territory" sheetId="21" r:id="rId24"/>
    <sheet name="Kirov_Region" sheetId="23" r:id="rId25"/>
    <sheet name="Komi_Republic" sheetId="24" r:id="rId26"/>
    <sheet name="Kostroma_Region" sheetId="25" r:id="rId27"/>
    <sheet name="Krasnodar_Territory" sheetId="26" r:id="rId28"/>
    <sheet name="Krasnoyarsk_Territory" sheetId="27" r:id="rId29"/>
    <sheet name="Kurgan_Region" sheetId="28" r:id="rId30"/>
    <sheet name="Kursk_Region" sheetId="29" r:id="rId31"/>
    <sheet name="Leningrad_Region" sheetId="30" r:id="rId32"/>
    <sheet name="Lipetsk_Region" sheetId="31" r:id="rId33"/>
    <sheet name="Magadan_Region" sheetId="32" r:id="rId34"/>
    <sheet name="Moscow_city" sheetId="33" r:id="rId35"/>
    <sheet name="Moscow_Region" sheetId="34" r:id="rId36"/>
    <sheet name="Murmansk_Region" sheetId="35" r:id="rId37"/>
    <sheet name="Nizhny_Novgorod_Region" sheetId="36" r:id="rId38"/>
    <sheet name="Novgorod_Region" sheetId="39" r:id="rId39"/>
    <sheet name="Novosibirsk_Region" sheetId="40" r:id="rId40"/>
    <sheet name="Omsk_Region" sheetId="41" r:id="rId41"/>
    <sheet name="Orenburg_Region" sheetId="42" r:id="rId42"/>
    <sheet name="Orel_Region" sheetId="43" r:id="rId43"/>
    <sheet name="Penza_Region" sheetId="44" r:id="rId44"/>
    <sheet name="Perm_Territory" sheetId="45" r:id="rId45"/>
    <sheet name="Primorye_Territory" sheetId="46" r:id="rId46"/>
    <sheet name="Pskov_Region" sheetId="47" r:id="rId47"/>
    <sheet name="Republic_of_Adygeya" sheetId="48" r:id="rId48"/>
    <sheet name="Republic_of_Altay" sheetId="49" r:id="rId49"/>
    <sheet name="Republic_of_Bashkortostan" sheetId="50" r:id="rId50"/>
    <sheet name="Republic_of_Buryatia" sheetId="51" r:id="rId51"/>
    <sheet name="Republic_of_Crimea" sheetId="52" r:id="rId52"/>
    <sheet name="Republic_of_Daghestan" sheetId="53" r:id="rId53"/>
    <sheet name="Republic_of_Ingushetia" sheetId="54" r:id="rId54"/>
    <sheet name="Republic_of_Kalmykia" sheetId="55" r:id="rId55"/>
    <sheet name="Republic_of_Mari_El" sheetId="57" r:id="rId56"/>
    <sheet name="Republic_of_Mordovia" sheetId="58" r:id="rId57"/>
    <sheet name="Republic_of_North_Osse" sheetId="59" r:id="rId58"/>
    <sheet name="Republic_of_Tatarstan" sheetId="60" r:id="rId59"/>
    <sheet name="Republic_of_Tuva" sheetId="61" r:id="rId60"/>
    <sheet name="Republic_of _Karelia" sheetId="62" r:id="rId61"/>
    <sheet name="Republic_of_Khakassia" sheetId="95" r:id="rId62"/>
    <sheet name="Republic_of _Sakha" sheetId="63" r:id="rId63"/>
    <sheet name="Rostov_Region" sheetId="64" r:id="rId64"/>
    <sheet name="Ryazan_Region" sheetId="66" r:id="rId65"/>
    <sheet name="Sakhalin_Region" sheetId="67" r:id="rId66"/>
    <sheet name="Samara_Region" sheetId="68" r:id="rId67"/>
    <sheet name="Saratov_Region" sheetId="69" r:id="rId68"/>
    <sheet name="Sevastopol_city" sheetId="70" r:id="rId69"/>
    <sheet name="Smolensk_Region" sheetId="71" r:id="rId70"/>
    <sheet name="Stavropol_Territory" sheetId="73" r:id="rId71"/>
    <sheet name="St_Petersburg_city" sheetId="74" r:id="rId72"/>
    <sheet name="Sverdlovsk_Region" sheetId="75" r:id="rId73"/>
    <sheet name="Tambov_Region" sheetId="76" r:id="rId74"/>
    <sheet name="Tomsk_Region" sheetId="77" r:id="rId75"/>
    <sheet name="Trans_Baikal_Territory" sheetId="78" r:id="rId76"/>
    <sheet name="Tula_Region" sheetId="79" r:id="rId77"/>
    <sheet name="Tver_Region" sheetId="80" r:id="rId78"/>
    <sheet name="Tyumen_Region" sheetId="81" r:id="rId79"/>
    <sheet name="Udmurtian_Republic" sheetId="83" r:id="rId80"/>
    <sheet name="Ulyanovsk_Region" sheetId="84" r:id="rId81"/>
    <sheet name="Vladimir_Region" sheetId="86" r:id="rId82"/>
    <sheet name="Volga_Federal_District" sheetId="87" r:id="rId83"/>
    <sheet name="Volgograd_Region" sheetId="88" r:id="rId84"/>
    <sheet name="Vologda_Region" sheetId="89" r:id="rId85"/>
    <sheet name="Voronezh_Region" sheetId="90" r:id="rId86"/>
    <sheet name="Yaroslavl_Region" sheetId="92" r:id="rId87"/>
  </sheets>
  <externalReferences>
    <externalReference r:id="rId8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20" i="92" l="1"/>
  <c r="Q120" i="92"/>
  <c r="P120" i="92"/>
  <c r="O120" i="92"/>
  <c r="N120" i="92"/>
  <c r="M120" i="92"/>
  <c r="L120" i="92"/>
  <c r="K120" i="92"/>
  <c r="J120" i="92"/>
  <c r="I120" i="92"/>
  <c r="H120" i="92"/>
  <c r="G120" i="92"/>
  <c r="F120" i="92"/>
  <c r="E120" i="92"/>
  <c r="D120" i="92"/>
  <c r="C120" i="92"/>
  <c r="B120" i="92"/>
  <c r="S119" i="92"/>
  <c r="S118" i="92"/>
  <c r="S117" i="92"/>
  <c r="S116" i="92"/>
  <c r="S115" i="92"/>
  <c r="S114" i="92"/>
  <c r="S113" i="92"/>
  <c r="S112" i="92"/>
  <c r="S111" i="92"/>
  <c r="S110" i="92"/>
  <c r="S109" i="92"/>
  <c r="S108" i="92"/>
  <c r="S107" i="92"/>
  <c r="S106" i="92"/>
  <c r="S105" i="92"/>
  <c r="S104" i="92"/>
  <c r="S103" i="92"/>
  <c r="S102" i="92"/>
  <c r="S101" i="92"/>
  <c r="S100" i="92"/>
  <c r="S99" i="92"/>
  <c r="S98" i="92"/>
  <c r="S97" i="92"/>
  <c r="S96" i="92"/>
  <c r="S95" i="92"/>
  <c r="S94" i="92"/>
  <c r="S93" i="92"/>
  <c r="S92" i="92"/>
  <c r="S91" i="92"/>
  <c r="S90" i="92"/>
  <c r="S89" i="92"/>
  <c r="S88" i="92"/>
  <c r="S87" i="92"/>
  <c r="S86" i="92"/>
  <c r="S85" i="92"/>
  <c r="S84" i="92"/>
  <c r="S83" i="92"/>
  <c r="S82" i="92"/>
  <c r="S81" i="92"/>
  <c r="S80" i="92"/>
  <c r="S79" i="92"/>
  <c r="S78" i="92"/>
  <c r="S77" i="92"/>
  <c r="S76" i="92"/>
  <c r="S75" i="92"/>
  <c r="S74" i="92"/>
  <c r="S73" i="92"/>
  <c r="S72" i="92"/>
  <c r="S71" i="92"/>
  <c r="S70" i="92"/>
  <c r="S69" i="92"/>
  <c r="S68" i="92"/>
  <c r="S67" i="92"/>
  <c r="S66" i="92"/>
  <c r="S65" i="92"/>
  <c r="S64" i="92"/>
  <c r="S63" i="92"/>
  <c r="S62" i="92"/>
  <c r="S61" i="92"/>
  <c r="S60" i="92"/>
  <c r="S59" i="92"/>
  <c r="S58" i="92"/>
  <c r="S57" i="92"/>
  <c r="S56" i="92"/>
  <c r="S55" i="92"/>
  <c r="S54" i="92"/>
  <c r="S53" i="92"/>
  <c r="S52" i="92"/>
  <c r="S51" i="92"/>
  <c r="S50" i="92"/>
  <c r="S49" i="92"/>
  <c r="S48" i="92"/>
  <c r="S47" i="92"/>
  <c r="S46" i="92"/>
  <c r="S45" i="92"/>
  <c r="S44" i="92"/>
  <c r="S43" i="92"/>
  <c r="S42" i="92"/>
  <c r="S41" i="92"/>
  <c r="S40" i="92"/>
  <c r="S39" i="92"/>
  <c r="S38" i="92"/>
  <c r="S37" i="92"/>
  <c r="S36" i="92"/>
  <c r="S35" i="92"/>
  <c r="S34" i="92"/>
  <c r="S33" i="92"/>
  <c r="S32" i="92"/>
  <c r="S31" i="92"/>
  <c r="S30" i="92"/>
  <c r="S29" i="92"/>
  <c r="S28" i="92"/>
  <c r="S27" i="92"/>
  <c r="S26" i="92"/>
  <c r="S25" i="92"/>
  <c r="S24" i="92"/>
  <c r="S23" i="92"/>
  <c r="S22" i="92"/>
  <c r="S21" i="92"/>
  <c r="S20" i="92"/>
  <c r="S19" i="92"/>
  <c r="S18" i="92"/>
  <c r="S17" i="92"/>
  <c r="S16" i="92"/>
  <c r="S15" i="92"/>
  <c r="S14" i="92"/>
  <c r="S13" i="92"/>
  <c r="S12" i="92"/>
  <c r="S11" i="92"/>
  <c r="S10" i="92"/>
  <c r="S9" i="92"/>
  <c r="S8" i="92"/>
  <c r="S7" i="92"/>
  <c r="S6" i="92"/>
  <c r="S5" i="92"/>
  <c r="S4" i="92"/>
  <c r="S3" i="92"/>
  <c r="S120" i="92" s="1"/>
  <c r="R120" i="90"/>
  <c r="Q120" i="90"/>
  <c r="P120" i="90"/>
  <c r="O120" i="90"/>
  <c r="N120" i="90"/>
  <c r="M120" i="90"/>
  <c r="L120" i="90"/>
  <c r="K120" i="90"/>
  <c r="J120" i="90"/>
  <c r="I120" i="90"/>
  <c r="H120" i="90"/>
  <c r="G120" i="90"/>
  <c r="F120" i="90"/>
  <c r="E120" i="90"/>
  <c r="D120" i="90"/>
  <c r="C120" i="90"/>
  <c r="B120" i="90"/>
  <c r="S119" i="90"/>
  <c r="S118" i="90"/>
  <c r="S117" i="90"/>
  <c r="S116" i="90"/>
  <c r="S115" i="90"/>
  <c r="S114" i="90"/>
  <c r="S113" i="90"/>
  <c r="S112" i="90"/>
  <c r="S111" i="90"/>
  <c r="S110" i="90"/>
  <c r="S109" i="90"/>
  <c r="S108" i="90"/>
  <c r="S107" i="90"/>
  <c r="S106" i="90"/>
  <c r="S105" i="90"/>
  <c r="S104" i="90"/>
  <c r="S103" i="90"/>
  <c r="S102" i="90"/>
  <c r="S101" i="90"/>
  <c r="S100" i="90"/>
  <c r="S99" i="90"/>
  <c r="S98" i="90"/>
  <c r="S97" i="90"/>
  <c r="S96" i="90"/>
  <c r="S95" i="90"/>
  <c r="S94" i="90"/>
  <c r="S93" i="90"/>
  <c r="S92" i="90"/>
  <c r="S91" i="90"/>
  <c r="S90" i="90"/>
  <c r="S89" i="90"/>
  <c r="S88" i="90"/>
  <c r="S87" i="90"/>
  <c r="S86" i="90"/>
  <c r="S85" i="90"/>
  <c r="S84" i="90"/>
  <c r="S83" i="90"/>
  <c r="S82" i="90"/>
  <c r="S81" i="90"/>
  <c r="S80" i="90"/>
  <c r="S79" i="90"/>
  <c r="S78" i="90"/>
  <c r="S77" i="90"/>
  <c r="S76" i="90"/>
  <c r="S75" i="90"/>
  <c r="S74" i="90"/>
  <c r="S73" i="90"/>
  <c r="S72" i="90"/>
  <c r="S71" i="90"/>
  <c r="S70" i="90"/>
  <c r="S69" i="90"/>
  <c r="S68" i="90"/>
  <c r="S67" i="90"/>
  <c r="S66" i="90"/>
  <c r="S65" i="90"/>
  <c r="S64" i="90"/>
  <c r="S63" i="90"/>
  <c r="S62" i="90"/>
  <c r="S61" i="90"/>
  <c r="S60" i="90"/>
  <c r="S59" i="90"/>
  <c r="S58" i="90"/>
  <c r="S57" i="90"/>
  <c r="S56" i="90"/>
  <c r="S55" i="90"/>
  <c r="S54" i="90"/>
  <c r="S53" i="90"/>
  <c r="S52" i="90"/>
  <c r="S51" i="90"/>
  <c r="S50" i="90"/>
  <c r="S49" i="90"/>
  <c r="S48" i="90"/>
  <c r="S47" i="90"/>
  <c r="S46" i="90"/>
  <c r="S45" i="90"/>
  <c r="S44" i="90"/>
  <c r="S43" i="90"/>
  <c r="S42" i="90"/>
  <c r="S41" i="90"/>
  <c r="S40" i="90"/>
  <c r="S39" i="90"/>
  <c r="S38" i="90"/>
  <c r="S37" i="90"/>
  <c r="S36" i="90"/>
  <c r="S35" i="90"/>
  <c r="S34" i="90"/>
  <c r="S33" i="90"/>
  <c r="S32" i="90"/>
  <c r="S31" i="90"/>
  <c r="S30" i="90"/>
  <c r="S29" i="90"/>
  <c r="S28" i="90"/>
  <c r="S27" i="90"/>
  <c r="S26" i="90"/>
  <c r="S25" i="90"/>
  <c r="S24" i="90"/>
  <c r="S23" i="90"/>
  <c r="S22" i="90"/>
  <c r="S21" i="90"/>
  <c r="S20" i="90"/>
  <c r="S19" i="90"/>
  <c r="S18" i="90"/>
  <c r="S17" i="90"/>
  <c r="S120" i="90" s="1"/>
  <c r="S16" i="90"/>
  <c r="S15" i="90"/>
  <c r="S14" i="90"/>
  <c r="S13" i="90"/>
  <c r="S12" i="90"/>
  <c r="S11" i="90"/>
  <c r="S10" i="90"/>
  <c r="S9" i="90"/>
  <c r="S8" i="90"/>
  <c r="S7" i="90"/>
  <c r="S6" i="90"/>
  <c r="S5" i="90"/>
  <c r="S4" i="90"/>
  <c r="S3" i="90"/>
  <c r="R120" i="89"/>
  <c r="Q120" i="89"/>
  <c r="P120" i="89"/>
  <c r="O120" i="89"/>
  <c r="N120" i="89"/>
  <c r="M120" i="89"/>
  <c r="L120" i="89"/>
  <c r="K120" i="89"/>
  <c r="J120" i="89"/>
  <c r="I120" i="89"/>
  <c r="H120" i="89"/>
  <c r="G120" i="89"/>
  <c r="F120" i="89"/>
  <c r="E120" i="89"/>
  <c r="D120" i="89"/>
  <c r="C120" i="89"/>
  <c r="B120" i="89"/>
  <c r="S119" i="89"/>
  <c r="S118" i="89"/>
  <c r="S117" i="89"/>
  <c r="S116" i="89"/>
  <c r="S115" i="89"/>
  <c r="S114" i="89"/>
  <c r="S113" i="89"/>
  <c r="S112" i="89"/>
  <c r="S111" i="89"/>
  <c r="S110" i="89"/>
  <c r="S109" i="89"/>
  <c r="S108" i="89"/>
  <c r="S107" i="89"/>
  <c r="S106" i="89"/>
  <c r="S105" i="89"/>
  <c r="S104" i="89"/>
  <c r="S103" i="89"/>
  <c r="S102" i="89"/>
  <c r="S101" i="89"/>
  <c r="S100" i="89"/>
  <c r="S99" i="89"/>
  <c r="S98" i="89"/>
  <c r="S97" i="89"/>
  <c r="S96" i="89"/>
  <c r="S95" i="89"/>
  <c r="S94" i="89"/>
  <c r="S93" i="89"/>
  <c r="S92" i="89"/>
  <c r="S91" i="89"/>
  <c r="S90" i="89"/>
  <c r="S89" i="89"/>
  <c r="S88" i="89"/>
  <c r="S87" i="89"/>
  <c r="S86" i="89"/>
  <c r="S85" i="89"/>
  <c r="S84" i="89"/>
  <c r="S83" i="89"/>
  <c r="S82" i="89"/>
  <c r="S81" i="89"/>
  <c r="S80" i="89"/>
  <c r="S79" i="89"/>
  <c r="S78" i="89"/>
  <c r="S77" i="89"/>
  <c r="S76" i="89"/>
  <c r="S75" i="89"/>
  <c r="S74" i="89"/>
  <c r="S73" i="89"/>
  <c r="S72" i="89"/>
  <c r="S71" i="89"/>
  <c r="S70" i="89"/>
  <c r="S69" i="89"/>
  <c r="S68" i="89"/>
  <c r="S67" i="89"/>
  <c r="S66" i="89"/>
  <c r="S65" i="89"/>
  <c r="S64" i="89"/>
  <c r="S63" i="89"/>
  <c r="S62" i="89"/>
  <c r="S61" i="89"/>
  <c r="S60" i="89"/>
  <c r="S59" i="89"/>
  <c r="S58" i="89"/>
  <c r="S57" i="89"/>
  <c r="S56" i="89"/>
  <c r="S55" i="89"/>
  <c r="S54" i="89"/>
  <c r="S53" i="89"/>
  <c r="S52" i="89"/>
  <c r="S51" i="89"/>
  <c r="S50" i="89"/>
  <c r="S49" i="89"/>
  <c r="S48" i="89"/>
  <c r="S47" i="89"/>
  <c r="S46" i="89"/>
  <c r="S45" i="89"/>
  <c r="S44" i="89"/>
  <c r="S43" i="89"/>
  <c r="S42" i="89"/>
  <c r="S41" i="89"/>
  <c r="S40" i="89"/>
  <c r="S39" i="89"/>
  <c r="S38" i="89"/>
  <c r="S37" i="89"/>
  <c r="S36" i="89"/>
  <c r="S35" i="89"/>
  <c r="S34" i="89"/>
  <c r="S33" i="89"/>
  <c r="S32" i="89"/>
  <c r="S31" i="89"/>
  <c r="S30" i="89"/>
  <c r="S29" i="89"/>
  <c r="S28" i="89"/>
  <c r="S27" i="89"/>
  <c r="S26" i="89"/>
  <c r="S25" i="89"/>
  <c r="S24" i="89"/>
  <c r="S23" i="89"/>
  <c r="S22" i="89"/>
  <c r="S21" i="89"/>
  <c r="S20" i="89"/>
  <c r="S19" i="89"/>
  <c r="S18" i="89"/>
  <c r="S17" i="89"/>
  <c r="S16" i="89"/>
  <c r="S15" i="89"/>
  <c r="S14" i="89"/>
  <c r="S13" i="89"/>
  <c r="S12" i="89"/>
  <c r="S11" i="89"/>
  <c r="S10" i="89"/>
  <c r="S9" i="89"/>
  <c r="S8" i="89"/>
  <c r="S7" i="89"/>
  <c r="S6" i="89"/>
  <c r="S5" i="89"/>
  <c r="S4" i="89"/>
  <c r="S3" i="89"/>
  <c r="S120" i="89" s="1"/>
  <c r="R120" i="88"/>
  <c r="Q120" i="88"/>
  <c r="P120" i="88"/>
  <c r="O120" i="88"/>
  <c r="N120" i="88"/>
  <c r="M120" i="88"/>
  <c r="L120" i="88"/>
  <c r="K120" i="88"/>
  <c r="J120" i="88"/>
  <c r="I120" i="88"/>
  <c r="H120" i="88"/>
  <c r="G120" i="88"/>
  <c r="F120" i="88"/>
  <c r="E120" i="88"/>
  <c r="D120" i="88"/>
  <c r="C120" i="88"/>
  <c r="B120" i="88"/>
  <c r="S119" i="88"/>
  <c r="S118" i="88"/>
  <c r="S117" i="88"/>
  <c r="S116" i="88"/>
  <c r="S115" i="88"/>
  <c r="S114" i="88"/>
  <c r="S113" i="88"/>
  <c r="S112" i="88"/>
  <c r="S111" i="88"/>
  <c r="S110" i="88"/>
  <c r="S109" i="88"/>
  <c r="S108" i="88"/>
  <c r="S107" i="88"/>
  <c r="S106" i="88"/>
  <c r="S105" i="88"/>
  <c r="S104" i="88"/>
  <c r="S103" i="88"/>
  <c r="S102" i="88"/>
  <c r="S101" i="88"/>
  <c r="S100" i="88"/>
  <c r="S99" i="88"/>
  <c r="S98" i="88"/>
  <c r="S97" i="88"/>
  <c r="S96" i="88"/>
  <c r="S95" i="88"/>
  <c r="S94" i="88"/>
  <c r="S93" i="88"/>
  <c r="S92" i="88"/>
  <c r="S91" i="88"/>
  <c r="S90" i="88"/>
  <c r="S89" i="88"/>
  <c r="S88" i="88"/>
  <c r="S87" i="88"/>
  <c r="S86" i="88"/>
  <c r="S85" i="88"/>
  <c r="S84" i="88"/>
  <c r="S83" i="88"/>
  <c r="S82" i="88"/>
  <c r="S81" i="88"/>
  <c r="S80" i="88"/>
  <c r="S79" i="88"/>
  <c r="S78" i="88"/>
  <c r="S77" i="88"/>
  <c r="S76" i="88"/>
  <c r="S75" i="88"/>
  <c r="S74" i="88"/>
  <c r="S73" i="88"/>
  <c r="S72" i="88"/>
  <c r="S71" i="88"/>
  <c r="S120" i="88" s="1"/>
  <c r="S70" i="88"/>
  <c r="S69" i="88"/>
  <c r="S68" i="88"/>
  <c r="S67" i="88"/>
  <c r="S66" i="88"/>
  <c r="S65" i="88"/>
  <c r="S64" i="88"/>
  <c r="S63" i="88"/>
  <c r="S62" i="88"/>
  <c r="S61" i="88"/>
  <c r="S60" i="88"/>
  <c r="S59" i="88"/>
  <c r="I58" i="88"/>
  <c r="S58" i="88" s="1"/>
  <c r="I57" i="88"/>
  <c r="S57" i="88" s="1"/>
  <c r="I56" i="88"/>
  <c r="S56" i="88" s="1"/>
  <c r="I55" i="88"/>
  <c r="S55" i="88" s="1"/>
  <c r="I54" i="88"/>
  <c r="S54" i="88" s="1"/>
  <c r="I53" i="88"/>
  <c r="S53" i="88" s="1"/>
  <c r="I52" i="88"/>
  <c r="S52" i="88" s="1"/>
  <c r="I51" i="88"/>
  <c r="S51" i="88" s="1"/>
  <c r="I50" i="88"/>
  <c r="S50" i="88" s="1"/>
  <c r="I49" i="88"/>
  <c r="S49" i="88" s="1"/>
  <c r="I48" i="88"/>
  <c r="S48" i="88" s="1"/>
  <c r="I47" i="88"/>
  <c r="S47" i="88" s="1"/>
  <c r="I46" i="88"/>
  <c r="S46" i="88" s="1"/>
  <c r="I45" i="88"/>
  <c r="S45" i="88" s="1"/>
  <c r="I44" i="88"/>
  <c r="S44" i="88" s="1"/>
  <c r="I43" i="88"/>
  <c r="S43" i="88" s="1"/>
  <c r="I42" i="88"/>
  <c r="S42" i="88" s="1"/>
  <c r="I41" i="88"/>
  <c r="S41" i="88" s="1"/>
  <c r="I40" i="88"/>
  <c r="S40" i="88" s="1"/>
  <c r="I39" i="88"/>
  <c r="S39" i="88" s="1"/>
  <c r="I38" i="88"/>
  <c r="S38" i="88" s="1"/>
  <c r="I37" i="88"/>
  <c r="S37" i="88" s="1"/>
  <c r="I36" i="88"/>
  <c r="S36" i="88" s="1"/>
  <c r="I35" i="88"/>
  <c r="S35" i="88" s="1"/>
  <c r="I34" i="88"/>
  <c r="S34" i="88" s="1"/>
  <c r="I33" i="88"/>
  <c r="S33" i="88" s="1"/>
  <c r="I32" i="88"/>
  <c r="S32" i="88" s="1"/>
  <c r="S31" i="88"/>
  <c r="S30" i="88"/>
  <c r="S29" i="88"/>
  <c r="S28" i="88"/>
  <c r="S27" i="88"/>
  <c r="S26" i="88"/>
  <c r="S25" i="88"/>
  <c r="S24" i="88"/>
  <c r="S23" i="88"/>
  <c r="S22" i="88"/>
  <c r="S21" i="88"/>
  <c r="S20" i="88"/>
  <c r="S19" i="88"/>
  <c r="S18" i="88"/>
  <c r="S17" i="88"/>
  <c r="S16" i="88"/>
  <c r="S15" i="88"/>
  <c r="S14" i="88"/>
  <c r="S13" i="88"/>
  <c r="S12" i="88"/>
  <c r="S11" i="88"/>
  <c r="S10" i="88"/>
  <c r="S9" i="88"/>
  <c r="S8" i="88"/>
  <c r="S7" i="88"/>
  <c r="S6" i="88"/>
  <c r="S5" i="88"/>
  <c r="S4" i="88"/>
  <c r="S3" i="88"/>
  <c r="R120" i="87"/>
  <c r="Q120" i="87"/>
  <c r="P120" i="87"/>
  <c r="O120" i="87"/>
  <c r="N120" i="87"/>
  <c r="M120" i="87"/>
  <c r="L120" i="87"/>
  <c r="K120" i="87"/>
  <c r="J120" i="87"/>
  <c r="I120" i="87"/>
  <c r="H120" i="87"/>
  <c r="G120" i="87"/>
  <c r="F120" i="87"/>
  <c r="E120" i="87"/>
  <c r="D120" i="87"/>
  <c r="C120" i="87"/>
  <c r="B120" i="87"/>
  <c r="S119" i="87"/>
  <c r="S118" i="87"/>
  <c r="S117" i="87"/>
  <c r="S116" i="87"/>
  <c r="S115" i="87"/>
  <c r="S114" i="87"/>
  <c r="S113" i="87"/>
  <c r="S112" i="87"/>
  <c r="S111" i="87"/>
  <c r="S110" i="87"/>
  <c r="S109" i="87"/>
  <c r="S108" i="87"/>
  <c r="S107" i="87"/>
  <c r="S106" i="87"/>
  <c r="S105" i="87"/>
  <c r="S104" i="87"/>
  <c r="S103" i="87"/>
  <c r="S102" i="87"/>
  <c r="S101" i="87"/>
  <c r="S100" i="87"/>
  <c r="S99" i="87"/>
  <c r="S98" i="87"/>
  <c r="S97" i="87"/>
  <c r="S96" i="87"/>
  <c r="S95" i="87"/>
  <c r="S94" i="87"/>
  <c r="S93" i="87"/>
  <c r="S92" i="87"/>
  <c r="S91" i="87"/>
  <c r="S90" i="87"/>
  <c r="S89" i="87"/>
  <c r="S88" i="87"/>
  <c r="S87" i="87"/>
  <c r="S86" i="87"/>
  <c r="S85" i="87"/>
  <c r="S84" i="87"/>
  <c r="S83" i="87"/>
  <c r="S82" i="87"/>
  <c r="S81" i="87"/>
  <c r="S80" i="87"/>
  <c r="S79" i="87"/>
  <c r="S78" i="87"/>
  <c r="S77" i="87"/>
  <c r="S76" i="87"/>
  <c r="S75" i="87"/>
  <c r="S74" i="87"/>
  <c r="S73" i="87"/>
  <c r="S72" i="87"/>
  <c r="S71" i="87"/>
  <c r="S70" i="87"/>
  <c r="S69" i="87"/>
  <c r="S68" i="87"/>
  <c r="S67" i="87"/>
  <c r="S66" i="87"/>
  <c r="S65" i="87"/>
  <c r="S64" i="87"/>
  <c r="S63" i="87"/>
  <c r="S62" i="87"/>
  <c r="S61" i="87"/>
  <c r="S60" i="87"/>
  <c r="S59" i="87"/>
  <c r="S58" i="87"/>
  <c r="S57" i="87"/>
  <c r="S56" i="87"/>
  <c r="S55" i="87"/>
  <c r="S54" i="87"/>
  <c r="S53" i="87"/>
  <c r="S52" i="87"/>
  <c r="S51" i="87"/>
  <c r="S50" i="87"/>
  <c r="S49" i="87"/>
  <c r="S48" i="87"/>
  <c r="S47" i="87"/>
  <c r="S46" i="87"/>
  <c r="S45" i="87"/>
  <c r="S44" i="87"/>
  <c r="S43" i="87"/>
  <c r="S42" i="87"/>
  <c r="S41" i="87"/>
  <c r="S40" i="87"/>
  <c r="S39" i="87"/>
  <c r="S38" i="87"/>
  <c r="S37" i="87"/>
  <c r="S36" i="87"/>
  <c r="S35" i="87"/>
  <c r="S34" i="87"/>
  <c r="S33" i="87"/>
  <c r="S32" i="87"/>
  <c r="S31" i="87"/>
  <c r="S30" i="87"/>
  <c r="S29" i="87"/>
  <c r="S28" i="87"/>
  <c r="S27" i="87"/>
  <c r="S26" i="87"/>
  <c r="S25" i="87"/>
  <c r="S24" i="87"/>
  <c r="S23" i="87"/>
  <c r="S22" i="87"/>
  <c r="S21" i="87"/>
  <c r="S20" i="87"/>
  <c r="S19" i="87"/>
  <c r="S18" i="87"/>
  <c r="S17" i="87"/>
  <c r="S120" i="87" s="1"/>
  <c r="S16" i="87"/>
  <c r="S15" i="87"/>
  <c r="S14" i="87"/>
  <c r="S13" i="87"/>
  <c r="S12" i="87"/>
  <c r="S11" i="87"/>
  <c r="S10" i="87"/>
  <c r="S9" i="87"/>
  <c r="S8" i="87"/>
  <c r="S7" i="87"/>
  <c r="S6" i="87"/>
  <c r="S5" i="87"/>
  <c r="S4" i="87"/>
  <c r="S3" i="87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S119" i="86"/>
  <c r="S118" i="86"/>
  <c r="S117" i="86"/>
  <c r="S116" i="86"/>
  <c r="S115" i="86"/>
  <c r="S114" i="86"/>
  <c r="S113" i="86"/>
  <c r="S112" i="86"/>
  <c r="S111" i="86"/>
  <c r="S110" i="86"/>
  <c r="S109" i="86"/>
  <c r="S108" i="86"/>
  <c r="S107" i="86"/>
  <c r="S106" i="86"/>
  <c r="S105" i="86"/>
  <c r="S104" i="86"/>
  <c r="S103" i="86"/>
  <c r="S102" i="86"/>
  <c r="S101" i="86"/>
  <c r="S100" i="86"/>
  <c r="S99" i="86"/>
  <c r="S98" i="86"/>
  <c r="S97" i="86"/>
  <c r="S96" i="86"/>
  <c r="S95" i="86"/>
  <c r="S94" i="86"/>
  <c r="S93" i="86"/>
  <c r="S92" i="86"/>
  <c r="S91" i="86"/>
  <c r="S90" i="86"/>
  <c r="S89" i="86"/>
  <c r="S88" i="86"/>
  <c r="S87" i="86"/>
  <c r="S86" i="86"/>
  <c r="S85" i="86"/>
  <c r="S84" i="86"/>
  <c r="S83" i="86"/>
  <c r="S82" i="86"/>
  <c r="S81" i="86"/>
  <c r="S80" i="86"/>
  <c r="S79" i="86"/>
  <c r="S78" i="86"/>
  <c r="S77" i="86"/>
  <c r="S76" i="86"/>
  <c r="S75" i="86"/>
  <c r="S74" i="86"/>
  <c r="S73" i="86"/>
  <c r="S72" i="86"/>
  <c r="S71" i="86"/>
  <c r="S70" i="86"/>
  <c r="S69" i="86"/>
  <c r="S68" i="86"/>
  <c r="S67" i="86"/>
  <c r="S66" i="86"/>
  <c r="S65" i="86"/>
  <c r="S64" i="86"/>
  <c r="S63" i="86"/>
  <c r="S62" i="86"/>
  <c r="S61" i="86"/>
  <c r="S60" i="86"/>
  <c r="S59" i="86"/>
  <c r="S58" i="86"/>
  <c r="S57" i="86"/>
  <c r="S56" i="86"/>
  <c r="S55" i="86"/>
  <c r="S54" i="86"/>
  <c r="S53" i="86"/>
  <c r="S52" i="86"/>
  <c r="S51" i="86"/>
  <c r="S50" i="86"/>
  <c r="S49" i="86"/>
  <c r="S48" i="86"/>
  <c r="S47" i="86"/>
  <c r="S46" i="86"/>
  <c r="S45" i="86"/>
  <c r="S44" i="86"/>
  <c r="S43" i="86"/>
  <c r="S42" i="86"/>
  <c r="S41" i="86"/>
  <c r="S40" i="86"/>
  <c r="S39" i="86"/>
  <c r="S38" i="86"/>
  <c r="S37" i="86"/>
  <c r="S36" i="86"/>
  <c r="S35" i="86"/>
  <c r="S34" i="86"/>
  <c r="S33" i="86"/>
  <c r="S32" i="86"/>
  <c r="S31" i="86"/>
  <c r="S30" i="86"/>
  <c r="S29" i="86"/>
  <c r="S28" i="86"/>
  <c r="S27" i="86"/>
  <c r="S26" i="86"/>
  <c r="S25" i="86"/>
  <c r="S24" i="86"/>
  <c r="S23" i="86"/>
  <c r="S22" i="86"/>
  <c r="S21" i="86"/>
  <c r="S20" i="86"/>
  <c r="S19" i="86"/>
  <c r="S18" i="86"/>
  <c r="S17" i="86"/>
  <c r="S16" i="86"/>
  <c r="S15" i="86"/>
  <c r="S14" i="86"/>
  <c r="S13" i="86"/>
  <c r="S12" i="86"/>
  <c r="S11" i="86"/>
  <c r="S10" i="86"/>
  <c r="S9" i="86"/>
  <c r="S8" i="86"/>
  <c r="S7" i="86"/>
  <c r="S6" i="86"/>
  <c r="S5" i="86"/>
  <c r="S4" i="86"/>
  <c r="S3" i="86"/>
  <c r="S120" i="86" s="1"/>
  <c r="R120" i="84"/>
  <c r="Q120" i="84"/>
  <c r="P120" i="84"/>
  <c r="O120" i="84"/>
  <c r="N120" i="84"/>
  <c r="M120" i="84"/>
  <c r="L120" i="84"/>
  <c r="K120" i="84"/>
  <c r="J120" i="84"/>
  <c r="I120" i="84"/>
  <c r="H120" i="84"/>
  <c r="G120" i="84"/>
  <c r="F120" i="84"/>
  <c r="E120" i="84"/>
  <c r="D120" i="84"/>
  <c r="C120" i="84"/>
  <c r="B120" i="84"/>
  <c r="S119" i="84"/>
  <c r="S118" i="84"/>
  <c r="S117" i="84"/>
  <c r="S116" i="84"/>
  <c r="S115" i="84"/>
  <c r="S114" i="84"/>
  <c r="S113" i="84"/>
  <c r="S112" i="84"/>
  <c r="S111" i="84"/>
  <c r="S110" i="84"/>
  <c r="S109" i="84"/>
  <c r="S108" i="84"/>
  <c r="S107" i="84"/>
  <c r="S106" i="84"/>
  <c r="S105" i="84"/>
  <c r="S104" i="84"/>
  <c r="S103" i="84"/>
  <c r="S102" i="84"/>
  <c r="S101" i="84"/>
  <c r="S100" i="84"/>
  <c r="S99" i="84"/>
  <c r="S98" i="84"/>
  <c r="S97" i="84"/>
  <c r="S96" i="84"/>
  <c r="S95" i="84"/>
  <c r="S94" i="84"/>
  <c r="S93" i="84"/>
  <c r="S92" i="84"/>
  <c r="S91" i="84"/>
  <c r="S90" i="84"/>
  <c r="S89" i="84"/>
  <c r="S88" i="84"/>
  <c r="S87" i="84"/>
  <c r="S86" i="84"/>
  <c r="S85" i="84"/>
  <c r="S84" i="84"/>
  <c r="S83" i="84"/>
  <c r="S82" i="84"/>
  <c r="S81" i="84"/>
  <c r="S80" i="84"/>
  <c r="S79" i="84"/>
  <c r="S78" i="84"/>
  <c r="S77" i="84"/>
  <c r="S76" i="84"/>
  <c r="S75" i="84"/>
  <c r="S74" i="84"/>
  <c r="S73" i="84"/>
  <c r="S72" i="84"/>
  <c r="S71" i="84"/>
  <c r="S70" i="84"/>
  <c r="S69" i="84"/>
  <c r="S68" i="84"/>
  <c r="S67" i="84"/>
  <c r="S66" i="84"/>
  <c r="S65" i="84"/>
  <c r="S64" i="84"/>
  <c r="S63" i="84"/>
  <c r="S62" i="84"/>
  <c r="S61" i="84"/>
  <c r="S60" i="84"/>
  <c r="S59" i="84"/>
  <c r="S58" i="84"/>
  <c r="S57" i="84"/>
  <c r="S56" i="84"/>
  <c r="S55" i="84"/>
  <c r="S54" i="84"/>
  <c r="S53" i="84"/>
  <c r="S52" i="84"/>
  <c r="S51" i="84"/>
  <c r="S50" i="84"/>
  <c r="S49" i="84"/>
  <c r="S48" i="84"/>
  <c r="S47" i="84"/>
  <c r="S46" i="84"/>
  <c r="S45" i="84"/>
  <c r="S44" i="84"/>
  <c r="S43" i="84"/>
  <c r="S42" i="84"/>
  <c r="S41" i="84"/>
  <c r="S40" i="84"/>
  <c r="S39" i="84"/>
  <c r="S38" i="84"/>
  <c r="S37" i="84"/>
  <c r="S36" i="84"/>
  <c r="S35" i="84"/>
  <c r="S34" i="84"/>
  <c r="S33" i="84"/>
  <c r="S32" i="84"/>
  <c r="S31" i="84"/>
  <c r="S30" i="84"/>
  <c r="S29" i="84"/>
  <c r="S28" i="84"/>
  <c r="S27" i="84"/>
  <c r="S26" i="84"/>
  <c r="S25" i="84"/>
  <c r="S24" i="84"/>
  <c r="S23" i="84"/>
  <c r="S22" i="84"/>
  <c r="S21" i="84"/>
  <c r="S20" i="84"/>
  <c r="S19" i="84"/>
  <c r="S18" i="84"/>
  <c r="S17" i="84"/>
  <c r="S16" i="84"/>
  <c r="S15" i="84"/>
  <c r="S14" i="84"/>
  <c r="S13" i="84"/>
  <c r="S12" i="84"/>
  <c r="S11" i="84"/>
  <c r="S10" i="84"/>
  <c r="S9" i="84"/>
  <c r="S8" i="84"/>
  <c r="S7" i="84"/>
  <c r="S6" i="84"/>
  <c r="S5" i="84"/>
  <c r="S4" i="84"/>
  <c r="S3" i="84"/>
  <c r="Q120" i="83"/>
  <c r="P120" i="83"/>
  <c r="O120" i="83"/>
  <c r="N120" i="83"/>
  <c r="M120" i="83"/>
  <c r="L120" i="83"/>
  <c r="K120" i="83"/>
  <c r="J120" i="83"/>
  <c r="I120" i="83"/>
  <c r="H120" i="83"/>
  <c r="G120" i="83"/>
  <c r="F120" i="83"/>
  <c r="E120" i="83"/>
  <c r="D120" i="83"/>
  <c r="C120" i="83"/>
  <c r="B120" i="83"/>
  <c r="S119" i="83"/>
  <c r="S118" i="83"/>
  <c r="S117" i="83"/>
  <c r="S116" i="83"/>
  <c r="S115" i="83"/>
  <c r="S114" i="83"/>
  <c r="S113" i="83"/>
  <c r="S112" i="83"/>
  <c r="S111" i="83"/>
  <c r="S110" i="83"/>
  <c r="S109" i="83"/>
  <c r="S108" i="83"/>
  <c r="S107" i="83"/>
  <c r="S106" i="83"/>
  <c r="S105" i="83"/>
  <c r="S104" i="83"/>
  <c r="S103" i="83"/>
  <c r="S102" i="83"/>
  <c r="S101" i="83"/>
  <c r="S100" i="83"/>
  <c r="S99" i="83"/>
  <c r="S98" i="83"/>
  <c r="S97" i="83"/>
  <c r="S96" i="83"/>
  <c r="S95" i="83"/>
  <c r="S94" i="83"/>
  <c r="S93" i="83"/>
  <c r="S92" i="83"/>
  <c r="S91" i="83"/>
  <c r="S90" i="83"/>
  <c r="S89" i="83"/>
  <c r="S88" i="83"/>
  <c r="S87" i="83"/>
  <c r="S86" i="83"/>
  <c r="S85" i="83"/>
  <c r="S84" i="83"/>
  <c r="S83" i="83"/>
  <c r="S82" i="83"/>
  <c r="S81" i="83"/>
  <c r="S80" i="83"/>
  <c r="S79" i="83"/>
  <c r="S78" i="83"/>
  <c r="S77" i="83"/>
  <c r="S76" i="83"/>
  <c r="S75" i="83"/>
  <c r="S74" i="83"/>
  <c r="S73" i="83"/>
  <c r="S72" i="83"/>
  <c r="S71" i="83"/>
  <c r="S70" i="83"/>
  <c r="S69" i="83"/>
  <c r="S68" i="83"/>
  <c r="S67" i="83"/>
  <c r="S66" i="83"/>
  <c r="S65" i="83"/>
  <c r="S64" i="83"/>
  <c r="S63" i="83"/>
  <c r="S62" i="83"/>
  <c r="S61" i="83"/>
  <c r="S60" i="83"/>
  <c r="S59" i="83"/>
  <c r="S58" i="83"/>
  <c r="S57" i="83"/>
  <c r="S56" i="83"/>
  <c r="S55" i="83"/>
  <c r="S54" i="83"/>
  <c r="S53" i="83"/>
  <c r="S52" i="83"/>
  <c r="S51" i="83"/>
  <c r="S50" i="83"/>
  <c r="S49" i="83"/>
  <c r="S48" i="83"/>
  <c r="S47" i="83"/>
  <c r="S46" i="83"/>
  <c r="S45" i="83"/>
  <c r="S44" i="83"/>
  <c r="S43" i="83"/>
  <c r="S42" i="83"/>
  <c r="S41" i="83"/>
  <c r="S40" i="83"/>
  <c r="S39" i="83"/>
  <c r="S38" i="83"/>
  <c r="S37" i="83"/>
  <c r="S36" i="83"/>
  <c r="S35" i="83"/>
  <c r="S34" i="83"/>
  <c r="S33" i="83"/>
  <c r="S32" i="83"/>
  <c r="S31" i="83"/>
  <c r="S30" i="83"/>
  <c r="S29" i="83"/>
  <c r="S28" i="83"/>
  <c r="S27" i="83"/>
  <c r="S26" i="83"/>
  <c r="S25" i="83"/>
  <c r="S24" i="83"/>
  <c r="S23" i="83"/>
  <c r="S22" i="83"/>
  <c r="S21" i="83"/>
  <c r="S20" i="83"/>
  <c r="S19" i="83"/>
  <c r="S18" i="83"/>
  <c r="S17" i="83"/>
  <c r="S16" i="83"/>
  <c r="S15" i="83"/>
  <c r="S14" i="83"/>
  <c r="S13" i="83"/>
  <c r="S12" i="83"/>
  <c r="S11" i="83"/>
  <c r="S10" i="83"/>
  <c r="S9" i="83"/>
  <c r="S8" i="83"/>
  <c r="S7" i="83"/>
  <c r="S6" i="83"/>
  <c r="S5" i="83"/>
  <c r="S4" i="83"/>
  <c r="S3" i="83"/>
  <c r="Q120" i="81"/>
  <c r="P120" i="81"/>
  <c r="O120" i="81"/>
  <c r="N120" i="81"/>
  <c r="M120" i="81"/>
  <c r="L120" i="81"/>
  <c r="K120" i="81"/>
  <c r="J120" i="81"/>
  <c r="I120" i="81"/>
  <c r="H120" i="81"/>
  <c r="G120" i="81"/>
  <c r="F120" i="81"/>
  <c r="E120" i="81"/>
  <c r="D120" i="81"/>
  <c r="C120" i="81"/>
  <c r="B120" i="81"/>
  <c r="S119" i="81"/>
  <c r="S118" i="81"/>
  <c r="S117" i="81"/>
  <c r="S116" i="81"/>
  <c r="S115" i="81"/>
  <c r="S114" i="81"/>
  <c r="S120" i="81" s="1"/>
  <c r="S113" i="81"/>
  <c r="S112" i="81"/>
  <c r="S111" i="81"/>
  <c r="S110" i="81"/>
  <c r="S109" i="81"/>
  <c r="S108" i="81"/>
  <c r="S107" i="81"/>
  <c r="S106" i="81"/>
  <c r="S105" i="81"/>
  <c r="S104" i="81"/>
  <c r="S103" i="81"/>
  <c r="S102" i="81"/>
  <c r="S101" i="81"/>
  <c r="S100" i="81"/>
  <c r="S99" i="81"/>
  <c r="S98" i="81"/>
  <c r="S97" i="81"/>
  <c r="S96" i="81"/>
  <c r="S95" i="81"/>
  <c r="S94" i="81"/>
  <c r="S93" i="81"/>
  <c r="S92" i="81"/>
  <c r="S91" i="81"/>
  <c r="S90" i="81"/>
  <c r="S89" i="81"/>
  <c r="S88" i="81"/>
  <c r="S87" i="81"/>
  <c r="S86" i="81"/>
  <c r="S85" i="81"/>
  <c r="S84" i="81"/>
  <c r="S83" i="81"/>
  <c r="S82" i="81"/>
  <c r="S81" i="81"/>
  <c r="S80" i="81"/>
  <c r="S79" i="81"/>
  <c r="S78" i="81"/>
  <c r="S77" i="81"/>
  <c r="S76" i="81"/>
  <c r="S75" i="81"/>
  <c r="S74" i="81"/>
  <c r="S73" i="81"/>
  <c r="S72" i="81"/>
  <c r="S71" i="81"/>
  <c r="S70" i="81"/>
  <c r="S69" i="81"/>
  <c r="S68" i="81"/>
  <c r="S67" i="81"/>
  <c r="S66" i="81"/>
  <c r="S65" i="81"/>
  <c r="S64" i="81"/>
  <c r="S63" i="81"/>
  <c r="S62" i="81"/>
  <c r="S61" i="81"/>
  <c r="S60" i="81"/>
  <c r="S59" i="81"/>
  <c r="S58" i="81"/>
  <c r="S57" i="81"/>
  <c r="S56" i="81"/>
  <c r="S55" i="81"/>
  <c r="S54" i="81"/>
  <c r="S53" i="81"/>
  <c r="S52" i="81"/>
  <c r="S51" i="81"/>
  <c r="S50" i="81"/>
  <c r="S49" i="81"/>
  <c r="S48" i="81"/>
  <c r="S47" i="81"/>
  <c r="S46" i="81"/>
  <c r="S45" i="81"/>
  <c r="S44" i="81"/>
  <c r="S43" i="81"/>
  <c r="S42" i="81"/>
  <c r="S41" i="81"/>
  <c r="S40" i="81"/>
  <c r="S39" i="81"/>
  <c r="S38" i="81"/>
  <c r="S37" i="81"/>
  <c r="S36" i="81"/>
  <c r="S35" i="81"/>
  <c r="S34" i="81"/>
  <c r="S33" i="81"/>
  <c r="S32" i="81"/>
  <c r="S31" i="81"/>
  <c r="S30" i="81"/>
  <c r="S29" i="81"/>
  <c r="S28" i="81"/>
  <c r="S27" i="81"/>
  <c r="S26" i="81"/>
  <c r="S25" i="81"/>
  <c r="S24" i="81"/>
  <c r="S23" i="81"/>
  <c r="S22" i="81"/>
  <c r="S21" i="81"/>
  <c r="S20" i="81"/>
  <c r="S19" i="81"/>
  <c r="S18" i="81"/>
  <c r="S17" i="81"/>
  <c r="S16" i="81"/>
  <c r="S15" i="81"/>
  <c r="S14" i="81"/>
  <c r="S13" i="81"/>
  <c r="S12" i="81"/>
  <c r="S11" i="81"/>
  <c r="S10" i="81"/>
  <c r="S9" i="81"/>
  <c r="S8" i="81"/>
  <c r="S7" i="81"/>
  <c r="S6" i="81"/>
  <c r="S5" i="81"/>
  <c r="S4" i="81"/>
  <c r="S3" i="81"/>
  <c r="S120" i="80"/>
  <c r="Q120" i="80"/>
  <c r="P120" i="80"/>
  <c r="O120" i="80"/>
  <c r="N120" i="80"/>
  <c r="M120" i="80"/>
  <c r="L120" i="80"/>
  <c r="K120" i="80"/>
  <c r="J120" i="80"/>
  <c r="I120" i="80"/>
  <c r="H120" i="80"/>
  <c r="G120" i="80"/>
  <c r="F120" i="80"/>
  <c r="E120" i="80"/>
  <c r="D120" i="80"/>
  <c r="C120" i="80"/>
  <c r="B120" i="80"/>
  <c r="S119" i="80"/>
  <c r="S118" i="80"/>
  <c r="S117" i="80"/>
  <c r="S116" i="80"/>
  <c r="S115" i="80"/>
  <c r="S114" i="80"/>
  <c r="S113" i="80"/>
  <c r="S112" i="80"/>
  <c r="S111" i="80"/>
  <c r="S110" i="80"/>
  <c r="S109" i="80"/>
  <c r="S108" i="80"/>
  <c r="S107" i="80"/>
  <c r="S106" i="80"/>
  <c r="S105" i="80"/>
  <c r="S104" i="80"/>
  <c r="S103" i="80"/>
  <c r="S102" i="80"/>
  <c r="S101" i="80"/>
  <c r="S100" i="80"/>
  <c r="S99" i="80"/>
  <c r="S98" i="80"/>
  <c r="S97" i="80"/>
  <c r="S96" i="80"/>
  <c r="S95" i="80"/>
  <c r="S94" i="80"/>
  <c r="S93" i="80"/>
  <c r="S92" i="80"/>
  <c r="S91" i="80"/>
  <c r="S90" i="80"/>
  <c r="S89" i="80"/>
  <c r="S88" i="80"/>
  <c r="S87" i="80"/>
  <c r="S86" i="80"/>
  <c r="S85" i="80"/>
  <c r="S84" i="80"/>
  <c r="S83" i="80"/>
  <c r="S82" i="80"/>
  <c r="S81" i="80"/>
  <c r="S80" i="80"/>
  <c r="S79" i="80"/>
  <c r="S78" i="80"/>
  <c r="S77" i="80"/>
  <c r="S76" i="80"/>
  <c r="S75" i="80"/>
  <c r="S74" i="80"/>
  <c r="S73" i="80"/>
  <c r="S72" i="80"/>
  <c r="S71" i="80"/>
  <c r="S70" i="80"/>
  <c r="S69" i="80"/>
  <c r="S68" i="80"/>
  <c r="S67" i="80"/>
  <c r="S66" i="80"/>
  <c r="S65" i="80"/>
  <c r="S64" i="80"/>
  <c r="S63" i="80"/>
  <c r="S62" i="80"/>
  <c r="S61" i="80"/>
  <c r="S60" i="80"/>
  <c r="S59" i="80"/>
  <c r="S58" i="80"/>
  <c r="S57" i="80"/>
  <c r="S56" i="80"/>
  <c r="S55" i="80"/>
  <c r="S54" i="80"/>
  <c r="S53" i="80"/>
  <c r="S52" i="80"/>
  <c r="S51" i="80"/>
  <c r="S50" i="80"/>
  <c r="S49" i="80"/>
  <c r="S48" i="80"/>
  <c r="S47" i="80"/>
  <c r="S46" i="80"/>
  <c r="S45" i="80"/>
  <c r="S44" i="80"/>
  <c r="S43" i="80"/>
  <c r="S42" i="80"/>
  <c r="S41" i="80"/>
  <c r="S40" i="80"/>
  <c r="S39" i="80"/>
  <c r="S38" i="80"/>
  <c r="S37" i="80"/>
  <c r="S36" i="80"/>
  <c r="S35" i="80"/>
  <c r="S34" i="80"/>
  <c r="S33" i="80"/>
  <c r="S32" i="80"/>
  <c r="S31" i="80"/>
  <c r="S30" i="80"/>
  <c r="S29" i="80"/>
  <c r="S28" i="80"/>
  <c r="S27" i="80"/>
  <c r="S26" i="80"/>
  <c r="S25" i="80"/>
  <c r="S24" i="80"/>
  <c r="S23" i="80"/>
  <c r="S22" i="80"/>
  <c r="S21" i="80"/>
  <c r="S20" i="80"/>
  <c r="S19" i="80"/>
  <c r="S18" i="80"/>
  <c r="S17" i="80"/>
  <c r="S16" i="80"/>
  <c r="S15" i="80"/>
  <c r="S14" i="80"/>
  <c r="S13" i="80"/>
  <c r="S12" i="80"/>
  <c r="S11" i="80"/>
  <c r="S10" i="80"/>
  <c r="S9" i="80"/>
  <c r="S8" i="80"/>
  <c r="S7" i="80"/>
  <c r="S6" i="80"/>
  <c r="S5" i="80"/>
  <c r="S4" i="80"/>
  <c r="S3" i="80"/>
  <c r="Q120" i="79"/>
  <c r="P120" i="79"/>
  <c r="O120" i="79"/>
  <c r="N120" i="79"/>
  <c r="M120" i="79"/>
  <c r="L120" i="79"/>
  <c r="K120" i="79"/>
  <c r="J120" i="79"/>
  <c r="I120" i="79"/>
  <c r="H120" i="79"/>
  <c r="G120" i="79"/>
  <c r="F120" i="79"/>
  <c r="E120" i="79"/>
  <c r="D120" i="79"/>
  <c r="C120" i="79"/>
  <c r="B120" i="79"/>
  <c r="S119" i="79"/>
  <c r="S118" i="79"/>
  <c r="S117" i="79"/>
  <c r="S116" i="79"/>
  <c r="S115" i="79"/>
  <c r="S114" i="79"/>
  <c r="S113" i="79"/>
  <c r="S112" i="79"/>
  <c r="S111" i="79"/>
  <c r="S110" i="79"/>
  <c r="S109" i="79"/>
  <c r="S108" i="79"/>
  <c r="S107" i="79"/>
  <c r="S106" i="79"/>
  <c r="S105" i="79"/>
  <c r="S104" i="79"/>
  <c r="S103" i="79"/>
  <c r="S102" i="79"/>
  <c r="S101" i="79"/>
  <c r="S100" i="79"/>
  <c r="S99" i="79"/>
  <c r="S98" i="79"/>
  <c r="S97" i="79"/>
  <c r="S96" i="79"/>
  <c r="S95" i="79"/>
  <c r="S94" i="79"/>
  <c r="S93" i="79"/>
  <c r="S92" i="79"/>
  <c r="S91" i="79"/>
  <c r="S90" i="79"/>
  <c r="S89" i="79"/>
  <c r="S88" i="79"/>
  <c r="S87" i="79"/>
  <c r="S86" i="79"/>
  <c r="S85" i="79"/>
  <c r="S84" i="79"/>
  <c r="S83" i="79"/>
  <c r="S82" i="79"/>
  <c r="S81" i="79"/>
  <c r="S80" i="79"/>
  <c r="S79" i="79"/>
  <c r="S78" i="79"/>
  <c r="S77" i="79"/>
  <c r="S76" i="79"/>
  <c r="S120" i="79" s="1"/>
  <c r="S75" i="79"/>
  <c r="S74" i="79"/>
  <c r="S73" i="79"/>
  <c r="S72" i="79"/>
  <c r="S71" i="79"/>
  <c r="S70" i="79"/>
  <c r="S69" i="79"/>
  <c r="S68" i="79"/>
  <c r="S67" i="79"/>
  <c r="S66" i="79"/>
  <c r="S65" i="79"/>
  <c r="S64" i="79"/>
  <c r="S63" i="79"/>
  <c r="S62" i="79"/>
  <c r="S61" i="79"/>
  <c r="S60" i="79"/>
  <c r="S59" i="79"/>
  <c r="S58" i="79"/>
  <c r="S57" i="79"/>
  <c r="S56" i="79"/>
  <c r="S55" i="79"/>
  <c r="S54" i="79"/>
  <c r="S53" i="79"/>
  <c r="S52" i="79"/>
  <c r="S51" i="79"/>
  <c r="S50" i="79"/>
  <c r="S49" i="79"/>
  <c r="S48" i="79"/>
  <c r="S47" i="79"/>
  <c r="S46" i="79"/>
  <c r="S45" i="79"/>
  <c r="S44" i="79"/>
  <c r="S43" i="79"/>
  <c r="S42" i="79"/>
  <c r="S41" i="79"/>
  <c r="S40" i="79"/>
  <c r="S39" i="79"/>
  <c r="S38" i="79"/>
  <c r="S37" i="79"/>
  <c r="S36" i="79"/>
  <c r="S35" i="79"/>
  <c r="S34" i="79"/>
  <c r="S33" i="79"/>
  <c r="S32" i="79"/>
  <c r="S31" i="79"/>
  <c r="S30" i="79"/>
  <c r="S29" i="79"/>
  <c r="S28" i="79"/>
  <c r="S27" i="79"/>
  <c r="S26" i="79"/>
  <c r="S25" i="79"/>
  <c r="S24" i="79"/>
  <c r="S23" i="79"/>
  <c r="S22" i="79"/>
  <c r="S21" i="79"/>
  <c r="S20" i="79"/>
  <c r="S19" i="79"/>
  <c r="S18" i="79"/>
  <c r="S17" i="79"/>
  <c r="S16" i="79"/>
  <c r="S15" i="79"/>
  <c r="S14" i="79"/>
  <c r="S13" i="79"/>
  <c r="S12" i="79"/>
  <c r="S11" i="79"/>
  <c r="S10" i="79"/>
  <c r="S9" i="79"/>
  <c r="S8" i="79"/>
  <c r="S7" i="79"/>
  <c r="S6" i="79"/>
  <c r="S5" i="79"/>
  <c r="S4" i="79"/>
  <c r="S3" i="79"/>
  <c r="R120" i="78"/>
  <c r="Q120" i="78"/>
  <c r="P120" i="78"/>
  <c r="O120" i="78"/>
  <c r="N120" i="78"/>
  <c r="M120" i="78"/>
  <c r="L120" i="78"/>
  <c r="K120" i="78"/>
  <c r="J120" i="78"/>
  <c r="I120" i="78"/>
  <c r="H120" i="78"/>
  <c r="G120" i="78"/>
  <c r="F120" i="78"/>
  <c r="E120" i="78"/>
  <c r="D120" i="78"/>
  <c r="C120" i="78"/>
  <c r="B120" i="78"/>
  <c r="S119" i="78"/>
  <c r="S118" i="78"/>
  <c r="S117" i="78"/>
  <c r="S116" i="78"/>
  <c r="S115" i="78"/>
  <c r="S114" i="78"/>
  <c r="S113" i="78"/>
  <c r="S112" i="78"/>
  <c r="S111" i="78"/>
  <c r="S110" i="78"/>
  <c r="S109" i="78"/>
  <c r="S108" i="78"/>
  <c r="S107" i="78"/>
  <c r="S106" i="78"/>
  <c r="S105" i="78"/>
  <c r="S104" i="78"/>
  <c r="S103" i="78"/>
  <c r="S102" i="78"/>
  <c r="S101" i="78"/>
  <c r="S100" i="78"/>
  <c r="S99" i="78"/>
  <c r="S98" i="78"/>
  <c r="S97" i="78"/>
  <c r="S96" i="78"/>
  <c r="S95" i="78"/>
  <c r="S94" i="78"/>
  <c r="S93" i="78"/>
  <c r="S92" i="78"/>
  <c r="S91" i="78"/>
  <c r="S90" i="78"/>
  <c r="S89" i="78"/>
  <c r="S88" i="78"/>
  <c r="S87" i="78"/>
  <c r="S86" i="78"/>
  <c r="S85" i="78"/>
  <c r="S84" i="78"/>
  <c r="S83" i="78"/>
  <c r="S82" i="78"/>
  <c r="S81" i="78"/>
  <c r="S80" i="78"/>
  <c r="S79" i="78"/>
  <c r="S78" i="78"/>
  <c r="S77" i="78"/>
  <c r="S76" i="78"/>
  <c r="S75" i="78"/>
  <c r="S74" i="78"/>
  <c r="S73" i="78"/>
  <c r="S72" i="78"/>
  <c r="S71" i="78"/>
  <c r="S70" i="78"/>
  <c r="S69" i="78"/>
  <c r="S68" i="78"/>
  <c r="S67" i="78"/>
  <c r="S66" i="78"/>
  <c r="S65" i="78"/>
  <c r="S64" i="78"/>
  <c r="S63" i="78"/>
  <c r="S62" i="78"/>
  <c r="S61" i="78"/>
  <c r="S60" i="78"/>
  <c r="S59" i="78"/>
  <c r="S58" i="78"/>
  <c r="S57" i="78"/>
  <c r="S56" i="78"/>
  <c r="S55" i="78"/>
  <c r="S54" i="78"/>
  <c r="S53" i="78"/>
  <c r="S52" i="78"/>
  <c r="S51" i="78"/>
  <c r="S50" i="78"/>
  <c r="S49" i="78"/>
  <c r="S48" i="78"/>
  <c r="S47" i="78"/>
  <c r="S46" i="78"/>
  <c r="S45" i="78"/>
  <c r="S44" i="78"/>
  <c r="S43" i="78"/>
  <c r="S42" i="78"/>
  <c r="S41" i="78"/>
  <c r="S40" i="78"/>
  <c r="S39" i="78"/>
  <c r="S38" i="78"/>
  <c r="S37" i="78"/>
  <c r="S36" i="78"/>
  <c r="S35" i="78"/>
  <c r="S34" i="78"/>
  <c r="S33" i="78"/>
  <c r="S32" i="78"/>
  <c r="S31" i="78"/>
  <c r="S30" i="78"/>
  <c r="S29" i="78"/>
  <c r="S28" i="78"/>
  <c r="S27" i="78"/>
  <c r="S26" i="78"/>
  <c r="S25" i="78"/>
  <c r="S24" i="78"/>
  <c r="S23" i="78"/>
  <c r="S22" i="78"/>
  <c r="S21" i="78"/>
  <c r="S20" i="78"/>
  <c r="S19" i="78"/>
  <c r="S18" i="78"/>
  <c r="S17" i="78"/>
  <c r="S16" i="78"/>
  <c r="S15" i="78"/>
  <c r="S14" i="78"/>
  <c r="S13" i="78"/>
  <c r="S12" i="78"/>
  <c r="S11" i="78"/>
  <c r="S10" i="78"/>
  <c r="S9" i="78"/>
  <c r="S8" i="78"/>
  <c r="S7" i="78"/>
  <c r="S6" i="78"/>
  <c r="S5" i="78"/>
  <c r="S4" i="78"/>
  <c r="S3" i="78"/>
  <c r="S120" i="78" s="1"/>
  <c r="Q120" i="77"/>
  <c r="P120" i="77"/>
  <c r="O120" i="77"/>
  <c r="N120" i="77"/>
  <c r="M120" i="77"/>
  <c r="L120" i="77"/>
  <c r="K120" i="77"/>
  <c r="J120" i="77"/>
  <c r="I120" i="77"/>
  <c r="H120" i="77"/>
  <c r="G120" i="77"/>
  <c r="F120" i="77"/>
  <c r="E120" i="77"/>
  <c r="D120" i="77"/>
  <c r="C120" i="77"/>
  <c r="B120" i="77"/>
  <c r="S119" i="77"/>
  <c r="S118" i="77"/>
  <c r="S117" i="77"/>
  <c r="S116" i="77"/>
  <c r="S115" i="77"/>
  <c r="S114" i="77"/>
  <c r="S113" i="77"/>
  <c r="S112" i="77"/>
  <c r="S111" i="77"/>
  <c r="S110" i="77"/>
  <c r="S109" i="77"/>
  <c r="S108" i="77"/>
  <c r="S107" i="77"/>
  <c r="S106" i="77"/>
  <c r="S105" i="77"/>
  <c r="S104" i="77"/>
  <c r="S103" i="77"/>
  <c r="S102" i="77"/>
  <c r="S101" i="77"/>
  <c r="S100" i="77"/>
  <c r="S99" i="77"/>
  <c r="S98" i="77"/>
  <c r="S97" i="77"/>
  <c r="S96" i="77"/>
  <c r="S95" i="77"/>
  <c r="S94" i="77"/>
  <c r="S93" i="77"/>
  <c r="S92" i="77"/>
  <c r="S91" i="77"/>
  <c r="S90" i="77"/>
  <c r="S89" i="77"/>
  <c r="S88" i="77"/>
  <c r="S87" i="77"/>
  <c r="S86" i="77"/>
  <c r="S85" i="77"/>
  <c r="S84" i="77"/>
  <c r="S83" i="77"/>
  <c r="S82" i="77"/>
  <c r="S81" i="77"/>
  <c r="S80" i="77"/>
  <c r="S79" i="77"/>
  <c r="S78" i="77"/>
  <c r="S77" i="77"/>
  <c r="S76" i="77"/>
  <c r="S75" i="77"/>
  <c r="S74" i="77"/>
  <c r="S73" i="77"/>
  <c r="S72" i="77"/>
  <c r="S71" i="77"/>
  <c r="S70" i="77"/>
  <c r="S69" i="77"/>
  <c r="S68" i="77"/>
  <c r="S67" i="77"/>
  <c r="S66" i="77"/>
  <c r="S65" i="77"/>
  <c r="S64" i="77"/>
  <c r="S63" i="77"/>
  <c r="S62" i="77"/>
  <c r="S61" i="77"/>
  <c r="S60" i="77"/>
  <c r="S59" i="77"/>
  <c r="S58" i="77"/>
  <c r="S57" i="77"/>
  <c r="S56" i="77"/>
  <c r="S55" i="77"/>
  <c r="S54" i="77"/>
  <c r="S53" i="77"/>
  <c r="S52" i="77"/>
  <c r="S51" i="77"/>
  <c r="S50" i="77"/>
  <c r="S49" i="77"/>
  <c r="S48" i="77"/>
  <c r="S47" i="77"/>
  <c r="S46" i="77"/>
  <c r="S45" i="77"/>
  <c r="S44" i="77"/>
  <c r="S43" i="77"/>
  <c r="S42" i="77"/>
  <c r="S41" i="77"/>
  <c r="S40" i="77"/>
  <c r="S39" i="77"/>
  <c r="S38" i="77"/>
  <c r="S37" i="77"/>
  <c r="S36" i="77"/>
  <c r="S35" i="77"/>
  <c r="S34" i="77"/>
  <c r="S33" i="77"/>
  <c r="S32" i="77"/>
  <c r="S31" i="77"/>
  <c r="S30" i="77"/>
  <c r="S29" i="77"/>
  <c r="S28" i="77"/>
  <c r="S27" i="77"/>
  <c r="S26" i="77"/>
  <c r="S25" i="77"/>
  <c r="S24" i="77"/>
  <c r="S23" i="77"/>
  <c r="S22" i="77"/>
  <c r="S21" i="77"/>
  <c r="S20" i="77"/>
  <c r="S19" i="77"/>
  <c r="S18" i="77"/>
  <c r="S17" i="77"/>
  <c r="S16" i="77"/>
  <c r="S15" i="77"/>
  <c r="S14" i="77"/>
  <c r="S13" i="77"/>
  <c r="S12" i="77"/>
  <c r="S11" i="77"/>
  <c r="S10" i="77"/>
  <c r="S9" i="77"/>
  <c r="S8" i="77"/>
  <c r="S7" i="77"/>
  <c r="S6" i="77"/>
  <c r="S5" i="77"/>
  <c r="S4" i="77"/>
  <c r="S3" i="77"/>
  <c r="R120" i="76"/>
  <c r="Q120" i="76"/>
  <c r="P120" i="76"/>
  <c r="O120" i="76"/>
  <c r="N120" i="76"/>
  <c r="M120" i="76"/>
  <c r="L120" i="76"/>
  <c r="K120" i="76"/>
  <c r="J120" i="76"/>
  <c r="I120" i="76"/>
  <c r="H120" i="76"/>
  <c r="G120" i="76"/>
  <c r="F120" i="76"/>
  <c r="E120" i="76"/>
  <c r="D120" i="76"/>
  <c r="C120" i="76"/>
  <c r="B120" i="76"/>
  <c r="S119" i="76"/>
  <c r="S118" i="76"/>
  <c r="S117" i="76"/>
  <c r="S116" i="76"/>
  <c r="S115" i="76"/>
  <c r="S114" i="76"/>
  <c r="S113" i="76"/>
  <c r="S112" i="76"/>
  <c r="S111" i="76"/>
  <c r="S110" i="76"/>
  <c r="S109" i="76"/>
  <c r="S108" i="76"/>
  <c r="S107" i="76"/>
  <c r="S106" i="76"/>
  <c r="S105" i="76"/>
  <c r="S104" i="76"/>
  <c r="S103" i="76"/>
  <c r="S102" i="76"/>
  <c r="S101" i="76"/>
  <c r="S100" i="76"/>
  <c r="S99" i="76"/>
  <c r="S98" i="76"/>
  <c r="S97" i="76"/>
  <c r="S96" i="76"/>
  <c r="S95" i="76"/>
  <c r="S94" i="76"/>
  <c r="S93" i="76"/>
  <c r="S92" i="76"/>
  <c r="S91" i="76"/>
  <c r="S90" i="76"/>
  <c r="S89" i="76"/>
  <c r="S88" i="76"/>
  <c r="S87" i="76"/>
  <c r="S86" i="76"/>
  <c r="S85" i="76"/>
  <c r="S84" i="76"/>
  <c r="S83" i="76"/>
  <c r="S82" i="76"/>
  <c r="S81" i="76"/>
  <c r="S80" i="76"/>
  <c r="S79" i="76"/>
  <c r="S78" i="76"/>
  <c r="S77" i="76"/>
  <c r="S76" i="76"/>
  <c r="S75" i="76"/>
  <c r="S74" i="76"/>
  <c r="S73" i="76"/>
  <c r="S72" i="76"/>
  <c r="S71" i="76"/>
  <c r="S70" i="76"/>
  <c r="S69" i="76"/>
  <c r="S68" i="76"/>
  <c r="S67" i="76"/>
  <c r="S66" i="76"/>
  <c r="S65" i="76"/>
  <c r="S64" i="76"/>
  <c r="S63" i="76"/>
  <c r="S62" i="76"/>
  <c r="S61" i="76"/>
  <c r="S60" i="76"/>
  <c r="S59" i="76"/>
  <c r="S58" i="76"/>
  <c r="S57" i="76"/>
  <c r="S56" i="76"/>
  <c r="S55" i="76"/>
  <c r="S54" i="76"/>
  <c r="S53" i="76"/>
  <c r="S52" i="76"/>
  <c r="S51" i="76"/>
  <c r="S50" i="76"/>
  <c r="S49" i="76"/>
  <c r="S48" i="76"/>
  <c r="S47" i="76"/>
  <c r="S46" i="76"/>
  <c r="S45" i="76"/>
  <c r="S44" i="76"/>
  <c r="S43" i="76"/>
  <c r="S42" i="76"/>
  <c r="S41" i="76"/>
  <c r="S40" i="76"/>
  <c r="S39" i="76"/>
  <c r="S38" i="76"/>
  <c r="S37" i="76"/>
  <c r="S36" i="76"/>
  <c r="S35" i="76"/>
  <c r="S34" i="76"/>
  <c r="S33" i="76"/>
  <c r="S32" i="76"/>
  <c r="S31" i="76"/>
  <c r="S30" i="76"/>
  <c r="S29" i="76"/>
  <c r="S28" i="76"/>
  <c r="S27" i="76"/>
  <c r="S26" i="76"/>
  <c r="S25" i="76"/>
  <c r="S24" i="76"/>
  <c r="S23" i="76"/>
  <c r="S22" i="76"/>
  <c r="S21" i="76"/>
  <c r="S20" i="76"/>
  <c r="S19" i="76"/>
  <c r="S18" i="76"/>
  <c r="S17" i="76"/>
  <c r="S16" i="76"/>
  <c r="S15" i="76"/>
  <c r="S14" i="76"/>
  <c r="S13" i="76"/>
  <c r="S12" i="76"/>
  <c r="S11" i="76"/>
  <c r="S10" i="76"/>
  <c r="S9" i="76"/>
  <c r="S8" i="76"/>
  <c r="S7" i="76"/>
  <c r="S6" i="76"/>
  <c r="S5" i="76"/>
  <c r="S4" i="76"/>
  <c r="S3" i="76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S119" i="75"/>
  <c r="S118" i="75"/>
  <c r="S117" i="75"/>
  <c r="S116" i="75"/>
  <c r="S115" i="75"/>
  <c r="S114" i="75"/>
  <c r="S113" i="75"/>
  <c r="S112" i="75"/>
  <c r="S111" i="75"/>
  <c r="S110" i="75"/>
  <c r="S109" i="75"/>
  <c r="S108" i="75"/>
  <c r="S107" i="75"/>
  <c r="S106" i="75"/>
  <c r="S105" i="75"/>
  <c r="S104" i="75"/>
  <c r="S103" i="75"/>
  <c r="S102" i="75"/>
  <c r="S101" i="75"/>
  <c r="S100" i="75"/>
  <c r="S99" i="75"/>
  <c r="S98" i="75"/>
  <c r="S97" i="75"/>
  <c r="S96" i="75"/>
  <c r="S95" i="75"/>
  <c r="S94" i="75"/>
  <c r="S93" i="75"/>
  <c r="S92" i="75"/>
  <c r="S91" i="75"/>
  <c r="S90" i="75"/>
  <c r="S89" i="75"/>
  <c r="S88" i="75"/>
  <c r="S87" i="75"/>
  <c r="S86" i="75"/>
  <c r="S120" i="75" s="1"/>
  <c r="S85" i="75"/>
  <c r="S84" i="75"/>
  <c r="S83" i="75"/>
  <c r="S82" i="75"/>
  <c r="S81" i="75"/>
  <c r="S80" i="75"/>
  <c r="S79" i="75"/>
  <c r="S78" i="75"/>
  <c r="S77" i="75"/>
  <c r="S76" i="75"/>
  <c r="S75" i="75"/>
  <c r="S74" i="75"/>
  <c r="S73" i="75"/>
  <c r="S72" i="75"/>
  <c r="S71" i="75"/>
  <c r="S70" i="75"/>
  <c r="S69" i="75"/>
  <c r="S68" i="75"/>
  <c r="S67" i="75"/>
  <c r="S66" i="75"/>
  <c r="S65" i="75"/>
  <c r="S64" i="75"/>
  <c r="S63" i="75"/>
  <c r="S62" i="75"/>
  <c r="S61" i="75"/>
  <c r="S60" i="75"/>
  <c r="S59" i="75"/>
  <c r="S58" i="75"/>
  <c r="S57" i="75"/>
  <c r="S56" i="75"/>
  <c r="S55" i="75"/>
  <c r="S54" i="75"/>
  <c r="S53" i="75"/>
  <c r="S52" i="75"/>
  <c r="S51" i="75"/>
  <c r="S50" i="75"/>
  <c r="S49" i="75"/>
  <c r="S48" i="75"/>
  <c r="S47" i="75"/>
  <c r="S46" i="75"/>
  <c r="S45" i="75"/>
  <c r="S44" i="75"/>
  <c r="S43" i="75"/>
  <c r="S42" i="75"/>
  <c r="S41" i="75"/>
  <c r="S40" i="75"/>
  <c r="S39" i="75"/>
  <c r="S38" i="75"/>
  <c r="S37" i="75"/>
  <c r="S36" i="75"/>
  <c r="S35" i="75"/>
  <c r="S34" i="75"/>
  <c r="S33" i="75"/>
  <c r="S32" i="75"/>
  <c r="S31" i="75"/>
  <c r="S30" i="75"/>
  <c r="S29" i="75"/>
  <c r="S28" i="75"/>
  <c r="S27" i="75"/>
  <c r="S26" i="75"/>
  <c r="S25" i="75"/>
  <c r="S24" i="75"/>
  <c r="S23" i="75"/>
  <c r="S22" i="75"/>
  <c r="S21" i="75"/>
  <c r="S20" i="75"/>
  <c r="S19" i="75"/>
  <c r="S18" i="75"/>
  <c r="S17" i="75"/>
  <c r="S16" i="75"/>
  <c r="S15" i="75"/>
  <c r="S14" i="75"/>
  <c r="S13" i="75"/>
  <c r="S12" i="75"/>
  <c r="S11" i="75"/>
  <c r="S10" i="75"/>
  <c r="S9" i="75"/>
  <c r="S8" i="75"/>
  <c r="S7" i="75"/>
  <c r="S6" i="75"/>
  <c r="S5" i="75"/>
  <c r="S4" i="75"/>
  <c r="S3" i="75"/>
  <c r="R120" i="74"/>
  <c r="Q120" i="74"/>
  <c r="P120" i="74"/>
  <c r="O120" i="74"/>
  <c r="N120" i="74"/>
  <c r="M120" i="74"/>
  <c r="L120" i="74"/>
  <c r="K120" i="74"/>
  <c r="J120" i="74"/>
  <c r="I120" i="74"/>
  <c r="H120" i="74"/>
  <c r="G120" i="74"/>
  <c r="F120" i="74"/>
  <c r="E120" i="74"/>
  <c r="D120" i="74"/>
  <c r="C120" i="74"/>
  <c r="B120" i="74"/>
  <c r="S119" i="74"/>
  <c r="S118" i="74"/>
  <c r="S117" i="74"/>
  <c r="S116" i="74"/>
  <c r="S115" i="74"/>
  <c r="S114" i="74"/>
  <c r="S113" i="74"/>
  <c r="S112" i="74"/>
  <c r="S111" i="74"/>
  <c r="S110" i="74"/>
  <c r="S109" i="74"/>
  <c r="S108" i="74"/>
  <c r="S107" i="74"/>
  <c r="S106" i="74"/>
  <c r="S105" i="74"/>
  <c r="S104" i="74"/>
  <c r="S103" i="74"/>
  <c r="S102" i="74"/>
  <c r="S101" i="74"/>
  <c r="S100" i="74"/>
  <c r="S99" i="74"/>
  <c r="S98" i="74"/>
  <c r="S97" i="74"/>
  <c r="S96" i="74"/>
  <c r="S95" i="74"/>
  <c r="S94" i="74"/>
  <c r="S93" i="74"/>
  <c r="S92" i="74"/>
  <c r="S91" i="74"/>
  <c r="S90" i="74"/>
  <c r="S89" i="74"/>
  <c r="S88" i="74"/>
  <c r="S87" i="74"/>
  <c r="S86" i="74"/>
  <c r="S85" i="74"/>
  <c r="S84" i="74"/>
  <c r="S83" i="74"/>
  <c r="S82" i="74"/>
  <c r="S81" i="74"/>
  <c r="S80" i="74"/>
  <c r="S79" i="74"/>
  <c r="S78" i="74"/>
  <c r="S77" i="74"/>
  <c r="S76" i="74"/>
  <c r="S75" i="74"/>
  <c r="S74" i="74"/>
  <c r="S73" i="74"/>
  <c r="S72" i="74"/>
  <c r="S71" i="74"/>
  <c r="S70" i="74"/>
  <c r="S69" i="74"/>
  <c r="S68" i="74"/>
  <c r="S67" i="74"/>
  <c r="S66" i="74"/>
  <c r="S65" i="74"/>
  <c r="S64" i="74"/>
  <c r="S63" i="74"/>
  <c r="S62" i="74"/>
  <c r="S61" i="74"/>
  <c r="S60" i="74"/>
  <c r="S59" i="74"/>
  <c r="S58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S40" i="74"/>
  <c r="S39" i="74"/>
  <c r="S38" i="74"/>
  <c r="S37" i="74"/>
  <c r="S36" i="74"/>
  <c r="S35" i="74"/>
  <c r="S34" i="74"/>
  <c r="S33" i="74"/>
  <c r="S32" i="74"/>
  <c r="S31" i="74"/>
  <c r="S30" i="74"/>
  <c r="S29" i="74"/>
  <c r="S28" i="74"/>
  <c r="S27" i="74"/>
  <c r="S26" i="74"/>
  <c r="S25" i="74"/>
  <c r="S24" i="74"/>
  <c r="S23" i="74"/>
  <c r="S22" i="74"/>
  <c r="S21" i="74"/>
  <c r="S20" i="74"/>
  <c r="S19" i="74"/>
  <c r="S18" i="74"/>
  <c r="S17" i="74"/>
  <c r="S16" i="74"/>
  <c r="S15" i="74"/>
  <c r="S14" i="74"/>
  <c r="S13" i="74"/>
  <c r="S12" i="74"/>
  <c r="S11" i="74"/>
  <c r="S10" i="74"/>
  <c r="S9" i="74"/>
  <c r="S8" i="74"/>
  <c r="S7" i="74"/>
  <c r="S6" i="74"/>
  <c r="S5" i="74"/>
  <c r="S4" i="74"/>
  <c r="S3" i="74"/>
  <c r="S120" i="74" s="1"/>
  <c r="R120" i="73"/>
  <c r="Q120" i="73"/>
  <c r="P120" i="73"/>
  <c r="O120" i="73"/>
  <c r="N120" i="73"/>
  <c r="M120" i="73"/>
  <c r="L120" i="73"/>
  <c r="K120" i="73"/>
  <c r="J120" i="73"/>
  <c r="I120" i="73"/>
  <c r="H120" i="73"/>
  <c r="G120" i="73"/>
  <c r="F120" i="73"/>
  <c r="E120" i="73"/>
  <c r="D120" i="73"/>
  <c r="C120" i="73"/>
  <c r="B120" i="73"/>
  <c r="S119" i="73"/>
  <c r="S118" i="73"/>
  <c r="S117" i="73"/>
  <c r="S116" i="73"/>
  <c r="S115" i="73"/>
  <c r="S114" i="73"/>
  <c r="S113" i="73"/>
  <c r="S112" i="73"/>
  <c r="S111" i="73"/>
  <c r="S110" i="73"/>
  <c r="S109" i="73"/>
  <c r="S108" i="73"/>
  <c r="S107" i="73"/>
  <c r="S106" i="73"/>
  <c r="S105" i="73"/>
  <c r="S104" i="73"/>
  <c r="S103" i="73"/>
  <c r="S102" i="73"/>
  <c r="S101" i="73"/>
  <c r="S100" i="73"/>
  <c r="S99" i="73"/>
  <c r="S98" i="73"/>
  <c r="S97" i="73"/>
  <c r="S96" i="73"/>
  <c r="S95" i="73"/>
  <c r="S94" i="73"/>
  <c r="S93" i="73"/>
  <c r="S92" i="73"/>
  <c r="S91" i="73"/>
  <c r="S90" i="73"/>
  <c r="S89" i="73"/>
  <c r="S88" i="73"/>
  <c r="S87" i="73"/>
  <c r="S86" i="73"/>
  <c r="S85" i="73"/>
  <c r="S84" i="73"/>
  <c r="S83" i="73"/>
  <c r="S82" i="73"/>
  <c r="S81" i="73"/>
  <c r="S80" i="73"/>
  <c r="S79" i="73"/>
  <c r="S78" i="73"/>
  <c r="S77" i="73"/>
  <c r="S76" i="73"/>
  <c r="S75" i="73"/>
  <c r="S74" i="73"/>
  <c r="S73" i="73"/>
  <c r="S72" i="73"/>
  <c r="S71" i="73"/>
  <c r="S70" i="73"/>
  <c r="S69" i="73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3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39" i="73"/>
  <c r="S38" i="73"/>
  <c r="S37" i="73"/>
  <c r="S36" i="73"/>
  <c r="S35" i="73"/>
  <c r="S34" i="73"/>
  <c r="S33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S16" i="73"/>
  <c r="S15" i="73"/>
  <c r="S14" i="73"/>
  <c r="S13" i="73"/>
  <c r="S12" i="73"/>
  <c r="S11" i="73"/>
  <c r="S10" i="73"/>
  <c r="S9" i="73"/>
  <c r="S8" i="73"/>
  <c r="S7" i="73"/>
  <c r="S6" i="73"/>
  <c r="S5" i="73"/>
  <c r="S4" i="73"/>
  <c r="S3" i="73"/>
  <c r="R120" i="71"/>
  <c r="Q120" i="71"/>
  <c r="P120" i="71"/>
  <c r="O120" i="71"/>
  <c r="N120" i="71"/>
  <c r="M120" i="71"/>
  <c r="L120" i="71"/>
  <c r="K120" i="71"/>
  <c r="J120" i="71"/>
  <c r="I120" i="71"/>
  <c r="H120" i="71"/>
  <c r="G120" i="71"/>
  <c r="F120" i="71"/>
  <c r="E120" i="71"/>
  <c r="D120" i="71"/>
  <c r="C120" i="71"/>
  <c r="B120" i="71"/>
  <c r="S119" i="71"/>
  <c r="S118" i="71"/>
  <c r="S117" i="71"/>
  <c r="S116" i="71"/>
  <c r="S115" i="71"/>
  <c r="S114" i="71"/>
  <c r="S113" i="71"/>
  <c r="S112" i="71"/>
  <c r="S111" i="71"/>
  <c r="S110" i="71"/>
  <c r="S109" i="71"/>
  <c r="S108" i="71"/>
  <c r="S107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S66" i="71"/>
  <c r="S65" i="71"/>
  <c r="S64" i="71"/>
  <c r="S63" i="71"/>
  <c r="S62" i="71"/>
  <c r="S61" i="71"/>
  <c r="S60" i="71"/>
  <c r="S59" i="71"/>
  <c r="S58" i="71"/>
  <c r="S57" i="71"/>
  <c r="S56" i="71"/>
  <c r="S55" i="71"/>
  <c r="S54" i="71"/>
  <c r="S53" i="71"/>
  <c r="S52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S33" i="71"/>
  <c r="S32" i="71"/>
  <c r="S31" i="71"/>
  <c r="S30" i="71"/>
  <c r="S29" i="71"/>
  <c r="S28" i="71"/>
  <c r="S27" i="71"/>
  <c r="S26" i="71"/>
  <c r="S25" i="71"/>
  <c r="S24" i="71"/>
  <c r="S23" i="71"/>
  <c r="S22" i="71"/>
  <c r="S21" i="71"/>
  <c r="S20" i="71"/>
  <c r="S19" i="71"/>
  <c r="S18" i="71"/>
  <c r="S17" i="71"/>
  <c r="S16" i="71"/>
  <c r="S15" i="71"/>
  <c r="S14" i="71"/>
  <c r="S13" i="71"/>
  <c r="S12" i="71"/>
  <c r="S11" i="71"/>
  <c r="S10" i="71"/>
  <c r="S9" i="71"/>
  <c r="S8" i="71"/>
  <c r="S7" i="71"/>
  <c r="S6" i="71"/>
  <c r="S5" i="71"/>
  <c r="S4" i="71"/>
  <c r="S3" i="71"/>
  <c r="S120" i="71" s="1"/>
  <c r="R120" i="70"/>
  <c r="Q120" i="70"/>
  <c r="P120" i="70"/>
  <c r="O120" i="70"/>
  <c r="N120" i="70"/>
  <c r="M120" i="70"/>
  <c r="L120" i="70"/>
  <c r="K120" i="70"/>
  <c r="J120" i="70"/>
  <c r="I120" i="70"/>
  <c r="H120" i="70"/>
  <c r="G120" i="70"/>
  <c r="F120" i="70"/>
  <c r="E120" i="70"/>
  <c r="D120" i="70"/>
  <c r="C120" i="70"/>
  <c r="B120" i="70"/>
  <c r="S119" i="70"/>
  <c r="S118" i="70"/>
  <c r="S117" i="70"/>
  <c r="S116" i="70"/>
  <c r="S115" i="70"/>
  <c r="S114" i="70"/>
  <c r="S113" i="70"/>
  <c r="S112" i="70"/>
  <c r="S111" i="70"/>
  <c r="S110" i="70"/>
  <c r="S109" i="70"/>
  <c r="S108" i="70"/>
  <c r="S107" i="70"/>
  <c r="S106" i="70"/>
  <c r="S105" i="70"/>
  <c r="S104" i="70"/>
  <c r="S103" i="70"/>
  <c r="S102" i="70"/>
  <c r="S101" i="70"/>
  <c r="S100" i="70"/>
  <c r="S99" i="70"/>
  <c r="S98" i="70"/>
  <c r="S97" i="70"/>
  <c r="S96" i="70"/>
  <c r="S95" i="70"/>
  <c r="S94" i="70"/>
  <c r="S93" i="70"/>
  <c r="S92" i="70"/>
  <c r="S91" i="70"/>
  <c r="S90" i="70"/>
  <c r="S89" i="70"/>
  <c r="S88" i="70"/>
  <c r="S87" i="70"/>
  <c r="S86" i="70"/>
  <c r="S85" i="70"/>
  <c r="S84" i="70"/>
  <c r="S83" i="70"/>
  <c r="S82" i="70"/>
  <c r="S81" i="70"/>
  <c r="S80" i="70"/>
  <c r="S79" i="70"/>
  <c r="S78" i="70"/>
  <c r="S77" i="70"/>
  <c r="S76" i="70"/>
  <c r="S75" i="70"/>
  <c r="S74" i="70"/>
  <c r="S73" i="70"/>
  <c r="S72" i="70"/>
  <c r="S71" i="70"/>
  <c r="S70" i="70"/>
  <c r="S69" i="70"/>
  <c r="S68" i="70"/>
  <c r="S67" i="70"/>
  <c r="S66" i="70"/>
  <c r="S65" i="70"/>
  <c r="S64" i="70"/>
  <c r="S63" i="70"/>
  <c r="S62" i="70"/>
  <c r="S61" i="70"/>
  <c r="S60" i="70"/>
  <c r="S59" i="70"/>
  <c r="S58" i="70"/>
  <c r="S57" i="70"/>
  <c r="S56" i="70"/>
  <c r="S55" i="70"/>
  <c r="S54" i="70"/>
  <c r="S53" i="70"/>
  <c r="S52" i="70"/>
  <c r="S51" i="70"/>
  <c r="S50" i="70"/>
  <c r="S49" i="70"/>
  <c r="S48" i="70"/>
  <c r="S47" i="70"/>
  <c r="S46" i="70"/>
  <c r="S45" i="70"/>
  <c r="S44" i="70"/>
  <c r="S43" i="70"/>
  <c r="S42" i="70"/>
  <c r="S41" i="70"/>
  <c r="S40" i="70"/>
  <c r="S39" i="70"/>
  <c r="S38" i="70"/>
  <c r="S37" i="70"/>
  <c r="S36" i="70"/>
  <c r="S35" i="70"/>
  <c r="S34" i="70"/>
  <c r="S33" i="70"/>
  <c r="S32" i="70"/>
  <c r="S31" i="70"/>
  <c r="S30" i="70"/>
  <c r="S29" i="70"/>
  <c r="S28" i="70"/>
  <c r="S27" i="70"/>
  <c r="S26" i="70"/>
  <c r="S25" i="70"/>
  <c r="S24" i="70"/>
  <c r="S23" i="70"/>
  <c r="S22" i="70"/>
  <c r="S21" i="70"/>
  <c r="S20" i="70"/>
  <c r="S19" i="70"/>
  <c r="S18" i="70"/>
  <c r="S17" i="70"/>
  <c r="S16" i="70"/>
  <c r="S15" i="70"/>
  <c r="S14" i="70"/>
  <c r="S13" i="70"/>
  <c r="S12" i="70"/>
  <c r="S11" i="70"/>
  <c r="S10" i="70"/>
  <c r="S9" i="70"/>
  <c r="S8" i="70"/>
  <c r="S7" i="70"/>
  <c r="S6" i="70"/>
  <c r="S5" i="70"/>
  <c r="S4" i="70"/>
  <c r="S3" i="70"/>
  <c r="S120" i="70" s="1"/>
  <c r="R120" i="69"/>
  <c r="Q120" i="69"/>
  <c r="P120" i="69"/>
  <c r="O120" i="69"/>
  <c r="N120" i="69"/>
  <c r="M120" i="69"/>
  <c r="L120" i="69"/>
  <c r="K120" i="69"/>
  <c r="J120" i="69"/>
  <c r="I120" i="69"/>
  <c r="H120" i="69"/>
  <c r="G120" i="69"/>
  <c r="F120" i="69"/>
  <c r="E120" i="69"/>
  <c r="D120" i="69"/>
  <c r="C120" i="69"/>
  <c r="B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120" i="69" s="1"/>
  <c r="Q120" i="68"/>
  <c r="P120" i="68"/>
  <c r="O120" i="68"/>
  <c r="N120" i="68"/>
  <c r="M120" i="68"/>
  <c r="L120" i="68"/>
  <c r="K120" i="68"/>
  <c r="J120" i="68"/>
  <c r="I120" i="68"/>
  <c r="H120" i="68"/>
  <c r="G120" i="68"/>
  <c r="F120" i="68"/>
  <c r="E120" i="68"/>
  <c r="D120" i="68"/>
  <c r="C120" i="68"/>
  <c r="B120" i="68"/>
  <c r="S119" i="68"/>
  <c r="S118" i="68"/>
  <c r="S117" i="68"/>
  <c r="S116" i="68"/>
  <c r="S115" i="68"/>
  <c r="S114" i="68"/>
  <c r="S113" i="68"/>
  <c r="S112" i="68"/>
  <c r="S111" i="68"/>
  <c r="S110" i="68"/>
  <c r="S109" i="68"/>
  <c r="S108" i="68"/>
  <c r="S107" i="68"/>
  <c r="S106" i="68"/>
  <c r="S105" i="68"/>
  <c r="S104" i="68"/>
  <c r="S103" i="68"/>
  <c r="S102" i="68"/>
  <c r="S101" i="68"/>
  <c r="S100" i="68"/>
  <c r="S99" i="68"/>
  <c r="S98" i="68"/>
  <c r="S97" i="68"/>
  <c r="S96" i="68"/>
  <c r="S95" i="68"/>
  <c r="S94" i="68"/>
  <c r="S93" i="68"/>
  <c r="S92" i="68"/>
  <c r="S91" i="68"/>
  <c r="S90" i="68"/>
  <c r="S89" i="68"/>
  <c r="S88" i="68"/>
  <c r="S87" i="68"/>
  <c r="S86" i="68"/>
  <c r="S85" i="68"/>
  <c r="S84" i="68"/>
  <c r="S83" i="68"/>
  <c r="S82" i="68"/>
  <c r="S81" i="68"/>
  <c r="S80" i="68"/>
  <c r="S79" i="68"/>
  <c r="S78" i="68"/>
  <c r="S77" i="68"/>
  <c r="S76" i="68"/>
  <c r="S75" i="68"/>
  <c r="S74" i="68"/>
  <c r="S73" i="68"/>
  <c r="S72" i="68"/>
  <c r="S71" i="68"/>
  <c r="S70" i="68"/>
  <c r="S69" i="68"/>
  <c r="S68" i="68"/>
  <c r="S67" i="68"/>
  <c r="S66" i="68"/>
  <c r="S65" i="68"/>
  <c r="S64" i="68"/>
  <c r="S63" i="68"/>
  <c r="S62" i="68"/>
  <c r="S61" i="68"/>
  <c r="S60" i="68"/>
  <c r="S59" i="68"/>
  <c r="S58" i="68"/>
  <c r="S57" i="68"/>
  <c r="S56" i="68"/>
  <c r="S55" i="68"/>
  <c r="S54" i="68"/>
  <c r="S53" i="68"/>
  <c r="S52" i="68"/>
  <c r="S51" i="68"/>
  <c r="S50" i="68"/>
  <c r="S49" i="68"/>
  <c r="S48" i="68"/>
  <c r="S47" i="68"/>
  <c r="S46" i="68"/>
  <c r="S45" i="68"/>
  <c r="S44" i="68"/>
  <c r="S43" i="68"/>
  <c r="S42" i="68"/>
  <c r="S41" i="68"/>
  <c r="S40" i="68"/>
  <c r="S39" i="68"/>
  <c r="S38" i="68"/>
  <c r="S37" i="68"/>
  <c r="S36" i="68"/>
  <c r="S35" i="68"/>
  <c r="S34" i="68"/>
  <c r="S33" i="68"/>
  <c r="S32" i="68"/>
  <c r="S31" i="68"/>
  <c r="S30" i="68"/>
  <c r="S29" i="68"/>
  <c r="S28" i="68"/>
  <c r="S27" i="68"/>
  <c r="S26" i="68"/>
  <c r="S25" i="68"/>
  <c r="S24" i="68"/>
  <c r="S23" i="68"/>
  <c r="S22" i="68"/>
  <c r="S21" i="68"/>
  <c r="S20" i="68"/>
  <c r="S19" i="68"/>
  <c r="S18" i="68"/>
  <c r="S17" i="68"/>
  <c r="S16" i="68"/>
  <c r="S15" i="68"/>
  <c r="S14" i="68"/>
  <c r="S13" i="68"/>
  <c r="S12" i="68"/>
  <c r="S11" i="68"/>
  <c r="S10" i="68"/>
  <c r="S9" i="68"/>
  <c r="S8" i="68"/>
  <c r="S7" i="68"/>
  <c r="S6" i="68"/>
  <c r="S5" i="68"/>
  <c r="S4" i="68"/>
  <c r="S3" i="68"/>
  <c r="R120" i="67"/>
  <c r="Q120" i="67"/>
  <c r="P120" i="67"/>
  <c r="O120" i="67"/>
  <c r="N120" i="67"/>
  <c r="M120" i="67"/>
  <c r="L120" i="67"/>
  <c r="K120" i="67"/>
  <c r="J120" i="67"/>
  <c r="I120" i="67"/>
  <c r="H120" i="67"/>
  <c r="G120" i="67"/>
  <c r="F120" i="67"/>
  <c r="E120" i="67"/>
  <c r="D120" i="67"/>
  <c r="C120" i="67"/>
  <c r="B120" i="67"/>
  <c r="S119" i="67"/>
  <c r="S118" i="67"/>
  <c r="S117" i="67"/>
  <c r="S116" i="67"/>
  <c r="S115" i="67"/>
  <c r="S114" i="67"/>
  <c r="S113" i="67"/>
  <c r="S112" i="67"/>
  <c r="S111" i="67"/>
  <c r="S110" i="67"/>
  <c r="S109" i="67"/>
  <c r="S108" i="67"/>
  <c r="S107" i="67"/>
  <c r="S106" i="67"/>
  <c r="S105" i="67"/>
  <c r="S104" i="67"/>
  <c r="S103" i="67"/>
  <c r="S102" i="67"/>
  <c r="S101" i="67"/>
  <c r="S100" i="67"/>
  <c r="S99" i="67"/>
  <c r="S98" i="67"/>
  <c r="S97" i="67"/>
  <c r="S96" i="67"/>
  <c r="S95" i="67"/>
  <c r="S94" i="67"/>
  <c r="S93" i="67"/>
  <c r="S92" i="67"/>
  <c r="S91" i="67"/>
  <c r="S90" i="67"/>
  <c r="S89" i="67"/>
  <c r="S88" i="67"/>
  <c r="S87" i="67"/>
  <c r="S86" i="67"/>
  <c r="S85" i="67"/>
  <c r="S84" i="67"/>
  <c r="S83" i="67"/>
  <c r="S82" i="67"/>
  <c r="S81" i="67"/>
  <c r="S80" i="67"/>
  <c r="S79" i="67"/>
  <c r="S78" i="67"/>
  <c r="S77" i="67"/>
  <c r="S76" i="67"/>
  <c r="S75" i="67"/>
  <c r="S74" i="67"/>
  <c r="S73" i="67"/>
  <c r="S72" i="67"/>
  <c r="S71" i="67"/>
  <c r="S70" i="67"/>
  <c r="S69" i="67"/>
  <c r="S68" i="67"/>
  <c r="S67" i="67"/>
  <c r="S66" i="67"/>
  <c r="S65" i="67"/>
  <c r="S64" i="67"/>
  <c r="S63" i="67"/>
  <c r="S62" i="67"/>
  <c r="S61" i="67"/>
  <c r="S60" i="67"/>
  <c r="S59" i="67"/>
  <c r="S58" i="67"/>
  <c r="S57" i="67"/>
  <c r="S56" i="67"/>
  <c r="S55" i="67"/>
  <c r="S54" i="67"/>
  <c r="S53" i="67"/>
  <c r="S52" i="67"/>
  <c r="S51" i="67"/>
  <c r="S50" i="67"/>
  <c r="S49" i="67"/>
  <c r="S48" i="67"/>
  <c r="S47" i="67"/>
  <c r="S46" i="67"/>
  <c r="S45" i="67"/>
  <c r="S44" i="67"/>
  <c r="S43" i="67"/>
  <c r="S42" i="67"/>
  <c r="S41" i="67"/>
  <c r="S40" i="67"/>
  <c r="S39" i="67"/>
  <c r="S38" i="67"/>
  <c r="S37" i="67"/>
  <c r="S36" i="67"/>
  <c r="S35" i="67"/>
  <c r="S34" i="67"/>
  <c r="S33" i="67"/>
  <c r="S32" i="67"/>
  <c r="S31" i="67"/>
  <c r="S30" i="67"/>
  <c r="S29" i="67"/>
  <c r="S28" i="67"/>
  <c r="S27" i="67"/>
  <c r="S26" i="67"/>
  <c r="S25" i="67"/>
  <c r="S24" i="67"/>
  <c r="S23" i="67"/>
  <c r="S22" i="67"/>
  <c r="S21" i="67"/>
  <c r="S20" i="67"/>
  <c r="S19" i="67"/>
  <c r="S18" i="67"/>
  <c r="S17" i="67"/>
  <c r="S16" i="67"/>
  <c r="S15" i="67"/>
  <c r="S14" i="67"/>
  <c r="S13" i="67"/>
  <c r="S12" i="67"/>
  <c r="S11" i="67"/>
  <c r="S10" i="67"/>
  <c r="S9" i="67"/>
  <c r="S8" i="67"/>
  <c r="S7" i="67"/>
  <c r="S6" i="67"/>
  <c r="S5" i="67"/>
  <c r="S4" i="67"/>
  <c r="S3" i="67"/>
  <c r="R120" i="66"/>
  <c r="Q120" i="66"/>
  <c r="P120" i="66"/>
  <c r="O120" i="66"/>
  <c r="N120" i="66"/>
  <c r="M120" i="66"/>
  <c r="L120" i="66"/>
  <c r="K120" i="66"/>
  <c r="J120" i="66"/>
  <c r="I120" i="66"/>
  <c r="H120" i="66"/>
  <c r="G120" i="66"/>
  <c r="F120" i="66"/>
  <c r="E120" i="66"/>
  <c r="D120" i="66"/>
  <c r="C120" i="66"/>
  <c r="B120" i="66"/>
  <c r="S119" i="66"/>
  <c r="S118" i="66"/>
  <c r="S117" i="66"/>
  <c r="S116" i="66"/>
  <c r="S115" i="66"/>
  <c r="S114" i="66"/>
  <c r="S113" i="66"/>
  <c r="S112" i="66"/>
  <c r="S111" i="66"/>
  <c r="S110" i="66"/>
  <c r="S109" i="66"/>
  <c r="S108" i="66"/>
  <c r="S107" i="66"/>
  <c r="S106" i="66"/>
  <c r="S105" i="66"/>
  <c r="S104" i="66"/>
  <c r="S103" i="66"/>
  <c r="S102" i="66"/>
  <c r="S101" i="66"/>
  <c r="S100" i="66"/>
  <c r="S99" i="66"/>
  <c r="S98" i="66"/>
  <c r="S97" i="66"/>
  <c r="S96" i="66"/>
  <c r="S95" i="66"/>
  <c r="S94" i="66"/>
  <c r="S93" i="66"/>
  <c r="S92" i="66"/>
  <c r="S91" i="66"/>
  <c r="S90" i="66"/>
  <c r="S89" i="66"/>
  <c r="S88" i="66"/>
  <c r="S87" i="66"/>
  <c r="S86" i="66"/>
  <c r="S85" i="66"/>
  <c r="S84" i="66"/>
  <c r="S83" i="66"/>
  <c r="S82" i="66"/>
  <c r="S81" i="66"/>
  <c r="S80" i="66"/>
  <c r="S79" i="66"/>
  <c r="S78" i="66"/>
  <c r="S77" i="66"/>
  <c r="S76" i="66"/>
  <c r="S75" i="66"/>
  <c r="S74" i="66"/>
  <c r="S73" i="66"/>
  <c r="S72" i="66"/>
  <c r="S71" i="66"/>
  <c r="S70" i="66"/>
  <c r="S69" i="66"/>
  <c r="S68" i="66"/>
  <c r="S67" i="66"/>
  <c r="S66" i="66"/>
  <c r="S65" i="66"/>
  <c r="S64" i="66"/>
  <c r="S63" i="66"/>
  <c r="S62" i="66"/>
  <c r="S61" i="66"/>
  <c r="S60" i="66"/>
  <c r="S59" i="66"/>
  <c r="S58" i="66"/>
  <c r="S57" i="66"/>
  <c r="S56" i="66"/>
  <c r="S55" i="66"/>
  <c r="S54" i="66"/>
  <c r="S53" i="66"/>
  <c r="S52" i="66"/>
  <c r="S51" i="66"/>
  <c r="S50" i="66"/>
  <c r="S49" i="66"/>
  <c r="S48" i="66"/>
  <c r="S47" i="66"/>
  <c r="S46" i="66"/>
  <c r="S45" i="66"/>
  <c r="S44" i="66"/>
  <c r="S43" i="66"/>
  <c r="S42" i="66"/>
  <c r="S41" i="66"/>
  <c r="S40" i="66"/>
  <c r="S39" i="66"/>
  <c r="S38" i="66"/>
  <c r="S37" i="66"/>
  <c r="S36" i="66"/>
  <c r="S35" i="66"/>
  <c r="S34" i="66"/>
  <c r="S33" i="66"/>
  <c r="S32" i="66"/>
  <c r="S31" i="66"/>
  <c r="S30" i="66"/>
  <c r="S29" i="66"/>
  <c r="S28" i="66"/>
  <c r="S27" i="66"/>
  <c r="S26" i="66"/>
  <c r="S25" i="66"/>
  <c r="S24" i="66"/>
  <c r="S23" i="66"/>
  <c r="S22" i="66"/>
  <c r="S21" i="66"/>
  <c r="S20" i="66"/>
  <c r="S19" i="66"/>
  <c r="S18" i="66"/>
  <c r="S17" i="66"/>
  <c r="S16" i="66"/>
  <c r="S15" i="66"/>
  <c r="S14" i="66"/>
  <c r="S13" i="66"/>
  <c r="S12" i="66"/>
  <c r="S11" i="66"/>
  <c r="S10" i="66"/>
  <c r="S9" i="66"/>
  <c r="S8" i="66"/>
  <c r="S7" i="66"/>
  <c r="S6" i="66"/>
  <c r="S5" i="66"/>
  <c r="S4" i="66"/>
  <c r="S3" i="66"/>
  <c r="S120" i="66" s="1"/>
  <c r="Q120" i="64"/>
  <c r="P120" i="64"/>
  <c r="O120" i="64"/>
  <c r="N120" i="64"/>
  <c r="M120" i="64"/>
  <c r="L120" i="64"/>
  <c r="K120" i="64"/>
  <c r="J120" i="64"/>
  <c r="I120" i="64"/>
  <c r="H120" i="64"/>
  <c r="G120" i="64"/>
  <c r="F120" i="64"/>
  <c r="E120" i="64"/>
  <c r="D120" i="64"/>
  <c r="C120" i="64"/>
  <c r="B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S100" i="64"/>
  <c r="S99" i="64"/>
  <c r="S98" i="64"/>
  <c r="S97" i="64"/>
  <c r="S96" i="64"/>
  <c r="S95" i="64"/>
  <c r="S94" i="64"/>
  <c r="S93" i="64"/>
  <c r="S92" i="64"/>
  <c r="S91" i="64"/>
  <c r="S90" i="64"/>
  <c r="S89" i="64"/>
  <c r="S88" i="64"/>
  <c r="S87" i="64"/>
  <c r="S86" i="64"/>
  <c r="S85" i="64"/>
  <c r="S84" i="64"/>
  <c r="S83" i="64"/>
  <c r="S82" i="64"/>
  <c r="S81" i="64"/>
  <c r="S80" i="64"/>
  <c r="S79" i="64"/>
  <c r="S78" i="64"/>
  <c r="S77" i="64"/>
  <c r="S76" i="64"/>
  <c r="S75" i="64"/>
  <c r="S74" i="64"/>
  <c r="S73" i="64"/>
  <c r="S72" i="64"/>
  <c r="S71" i="64"/>
  <c r="S70" i="64"/>
  <c r="S69" i="64"/>
  <c r="S68" i="64"/>
  <c r="S67" i="64"/>
  <c r="S66" i="64"/>
  <c r="S65" i="64"/>
  <c r="S64" i="64"/>
  <c r="S63" i="64"/>
  <c r="S62" i="64"/>
  <c r="S61" i="64"/>
  <c r="S60" i="64"/>
  <c r="S59" i="64"/>
  <c r="S58" i="64"/>
  <c r="S57" i="64"/>
  <c r="S56" i="64"/>
  <c r="S55" i="64"/>
  <c r="S54" i="64"/>
  <c r="S53" i="64"/>
  <c r="S52" i="64"/>
  <c r="S51" i="64"/>
  <c r="S50" i="64"/>
  <c r="S49" i="64"/>
  <c r="S48" i="64"/>
  <c r="S47" i="64"/>
  <c r="S46" i="64"/>
  <c r="S45" i="64"/>
  <c r="S44" i="64"/>
  <c r="S43" i="64"/>
  <c r="S42" i="64"/>
  <c r="S41" i="64"/>
  <c r="S40" i="64"/>
  <c r="S39" i="64"/>
  <c r="S38" i="64"/>
  <c r="S37" i="64"/>
  <c r="S36" i="64"/>
  <c r="S35" i="64"/>
  <c r="S34" i="64"/>
  <c r="S33" i="64"/>
  <c r="S32" i="64"/>
  <c r="S31" i="64"/>
  <c r="S30" i="64"/>
  <c r="S29" i="64"/>
  <c r="S28" i="64"/>
  <c r="S27" i="64"/>
  <c r="S26" i="64"/>
  <c r="S25" i="64"/>
  <c r="S24" i="64"/>
  <c r="S23" i="64"/>
  <c r="S22" i="64"/>
  <c r="S21" i="64"/>
  <c r="S20" i="64"/>
  <c r="S19" i="64"/>
  <c r="S18" i="64"/>
  <c r="S17" i="64"/>
  <c r="S16" i="64"/>
  <c r="S15" i="64"/>
  <c r="S14" i="64"/>
  <c r="S13" i="64"/>
  <c r="S12" i="64"/>
  <c r="S11" i="64"/>
  <c r="S10" i="64"/>
  <c r="S9" i="64"/>
  <c r="S8" i="64"/>
  <c r="S7" i="64"/>
  <c r="S6" i="64"/>
  <c r="S5" i="64"/>
  <c r="S4" i="64"/>
  <c r="S3" i="64"/>
  <c r="S120" i="64" s="1"/>
  <c r="R120" i="63"/>
  <c r="Q120" i="63"/>
  <c r="P120" i="63"/>
  <c r="O120" i="63"/>
  <c r="N120" i="63"/>
  <c r="M120" i="63"/>
  <c r="L120" i="63"/>
  <c r="K120" i="63"/>
  <c r="J120" i="63"/>
  <c r="I120" i="63"/>
  <c r="H120" i="63"/>
  <c r="G120" i="63"/>
  <c r="F120" i="63"/>
  <c r="E120" i="63"/>
  <c r="D120" i="63"/>
  <c r="C120" i="63"/>
  <c r="B120" i="63"/>
  <c r="S119" i="63"/>
  <c r="S118" i="63"/>
  <c r="S117" i="63"/>
  <c r="S116" i="63"/>
  <c r="S115" i="63"/>
  <c r="S114" i="63"/>
  <c r="S113" i="63"/>
  <c r="S112" i="63"/>
  <c r="S111" i="63"/>
  <c r="S110" i="63"/>
  <c r="S109" i="63"/>
  <c r="S108" i="63"/>
  <c r="S107" i="63"/>
  <c r="S106" i="63"/>
  <c r="S105" i="63"/>
  <c r="S104" i="63"/>
  <c r="S103" i="63"/>
  <c r="S102" i="63"/>
  <c r="S101" i="63"/>
  <c r="S100" i="63"/>
  <c r="S99" i="63"/>
  <c r="S98" i="63"/>
  <c r="S97" i="63"/>
  <c r="S96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S72" i="63"/>
  <c r="S71" i="63"/>
  <c r="S70" i="63"/>
  <c r="S69" i="63"/>
  <c r="S68" i="63"/>
  <c r="S67" i="63"/>
  <c r="S66" i="63"/>
  <c r="S65" i="63"/>
  <c r="S64" i="63"/>
  <c r="S63" i="63"/>
  <c r="S62" i="63"/>
  <c r="S61" i="63"/>
  <c r="S60" i="63"/>
  <c r="S59" i="63"/>
  <c r="S58" i="63"/>
  <c r="S57" i="63"/>
  <c r="S56" i="63"/>
  <c r="S55" i="63"/>
  <c r="S54" i="63"/>
  <c r="S53" i="63"/>
  <c r="S52" i="63"/>
  <c r="S51" i="63"/>
  <c r="S50" i="63"/>
  <c r="S49" i="63"/>
  <c r="S48" i="63"/>
  <c r="S47" i="63"/>
  <c r="S46" i="63"/>
  <c r="S45" i="63"/>
  <c r="S44" i="63"/>
  <c r="S43" i="63"/>
  <c r="S42" i="63"/>
  <c r="S41" i="63"/>
  <c r="S40" i="63"/>
  <c r="S39" i="63"/>
  <c r="S38" i="63"/>
  <c r="S37" i="63"/>
  <c r="S36" i="63"/>
  <c r="S35" i="63"/>
  <c r="S34" i="63"/>
  <c r="S33" i="63"/>
  <c r="S32" i="63"/>
  <c r="S31" i="63"/>
  <c r="S30" i="63"/>
  <c r="S29" i="63"/>
  <c r="S28" i="63"/>
  <c r="S27" i="63"/>
  <c r="S26" i="63"/>
  <c r="S25" i="63"/>
  <c r="S24" i="63"/>
  <c r="S23" i="63"/>
  <c r="S22" i="63"/>
  <c r="S21" i="63"/>
  <c r="S20" i="63"/>
  <c r="S19" i="63"/>
  <c r="S18" i="63"/>
  <c r="S17" i="63"/>
  <c r="S16" i="63"/>
  <c r="S15" i="63"/>
  <c r="S14" i="63"/>
  <c r="S13" i="63"/>
  <c r="S12" i="63"/>
  <c r="S11" i="63"/>
  <c r="S10" i="63"/>
  <c r="S9" i="63"/>
  <c r="S8" i="63"/>
  <c r="S7" i="63"/>
  <c r="S6" i="63"/>
  <c r="S5" i="63"/>
  <c r="S4" i="63"/>
  <c r="S3" i="63"/>
  <c r="S120" i="95"/>
  <c r="R120" i="95"/>
  <c r="Q120" i="95"/>
  <c r="P120" i="95"/>
  <c r="O120" i="95"/>
  <c r="N120" i="95"/>
  <c r="M120" i="95"/>
  <c r="L120" i="95"/>
  <c r="K120" i="95"/>
  <c r="J120" i="95"/>
  <c r="I120" i="95"/>
  <c r="H120" i="95"/>
  <c r="G120" i="95"/>
  <c r="F120" i="95"/>
  <c r="E120" i="95"/>
  <c r="D120" i="95"/>
  <c r="C120" i="95"/>
  <c r="Q120" i="62"/>
  <c r="P120" i="62"/>
  <c r="O120" i="62"/>
  <c r="N120" i="62"/>
  <c r="M120" i="62"/>
  <c r="L120" i="62"/>
  <c r="K120" i="62"/>
  <c r="J120" i="62"/>
  <c r="I120" i="62"/>
  <c r="H120" i="62"/>
  <c r="G120" i="62"/>
  <c r="F120" i="62"/>
  <c r="E120" i="62"/>
  <c r="D120" i="62"/>
  <c r="C120" i="62"/>
  <c r="B120" i="62"/>
  <c r="S119" i="62"/>
  <c r="S118" i="62"/>
  <c r="S117" i="62"/>
  <c r="S116" i="62"/>
  <c r="S115" i="62"/>
  <c r="S114" i="62"/>
  <c r="S113" i="62"/>
  <c r="S112" i="62"/>
  <c r="S111" i="62"/>
  <c r="S110" i="62"/>
  <c r="S109" i="62"/>
  <c r="S108" i="62"/>
  <c r="S107" i="62"/>
  <c r="S106" i="62"/>
  <c r="S105" i="62"/>
  <c r="S104" i="62"/>
  <c r="S103" i="62"/>
  <c r="S102" i="62"/>
  <c r="S101" i="62"/>
  <c r="S100" i="62"/>
  <c r="S99" i="62"/>
  <c r="S98" i="62"/>
  <c r="S97" i="62"/>
  <c r="S96" i="62"/>
  <c r="S95" i="62"/>
  <c r="S94" i="62"/>
  <c r="S93" i="62"/>
  <c r="S92" i="62"/>
  <c r="S91" i="62"/>
  <c r="S90" i="62"/>
  <c r="S89" i="62"/>
  <c r="S88" i="62"/>
  <c r="S87" i="62"/>
  <c r="S86" i="62"/>
  <c r="S85" i="62"/>
  <c r="S84" i="62"/>
  <c r="S83" i="62"/>
  <c r="S82" i="62"/>
  <c r="S81" i="62"/>
  <c r="S80" i="62"/>
  <c r="S79" i="62"/>
  <c r="S78" i="62"/>
  <c r="S77" i="62"/>
  <c r="S76" i="62"/>
  <c r="S75" i="62"/>
  <c r="S74" i="62"/>
  <c r="S73" i="62"/>
  <c r="S72" i="62"/>
  <c r="S71" i="62"/>
  <c r="S70" i="62"/>
  <c r="S69" i="62"/>
  <c r="S68" i="62"/>
  <c r="S67" i="62"/>
  <c r="S66" i="62"/>
  <c r="S65" i="62"/>
  <c r="S64" i="62"/>
  <c r="S63" i="62"/>
  <c r="S62" i="62"/>
  <c r="S61" i="62"/>
  <c r="S60" i="62"/>
  <c r="S59" i="62"/>
  <c r="S58" i="62"/>
  <c r="S57" i="62"/>
  <c r="S56" i="62"/>
  <c r="S55" i="62"/>
  <c r="S54" i="62"/>
  <c r="S53" i="62"/>
  <c r="S52" i="62"/>
  <c r="S51" i="62"/>
  <c r="S50" i="62"/>
  <c r="S49" i="62"/>
  <c r="S48" i="62"/>
  <c r="S47" i="62"/>
  <c r="S46" i="62"/>
  <c r="S45" i="62"/>
  <c r="S44" i="62"/>
  <c r="S43" i="62"/>
  <c r="S42" i="62"/>
  <c r="S41" i="62"/>
  <c r="S40" i="62"/>
  <c r="S39" i="62"/>
  <c r="S38" i="62"/>
  <c r="S37" i="62"/>
  <c r="S36" i="62"/>
  <c r="S35" i="62"/>
  <c r="S34" i="62"/>
  <c r="S33" i="62"/>
  <c r="S32" i="62"/>
  <c r="S31" i="62"/>
  <c r="S30" i="62"/>
  <c r="S29" i="62"/>
  <c r="S28" i="62"/>
  <c r="S27" i="62"/>
  <c r="S26" i="62"/>
  <c r="S25" i="62"/>
  <c r="S24" i="62"/>
  <c r="S23" i="62"/>
  <c r="S22" i="62"/>
  <c r="S21" i="62"/>
  <c r="S20" i="62"/>
  <c r="S19" i="62"/>
  <c r="S18" i="62"/>
  <c r="S17" i="62"/>
  <c r="S16" i="62"/>
  <c r="S15" i="62"/>
  <c r="S14" i="62"/>
  <c r="S13" i="62"/>
  <c r="S12" i="62"/>
  <c r="S11" i="62"/>
  <c r="S10" i="62"/>
  <c r="S9" i="62"/>
  <c r="S8" i="62"/>
  <c r="S7" i="62"/>
  <c r="S6" i="62"/>
  <c r="S5" i="62"/>
  <c r="S4" i="62"/>
  <c r="S3" i="62"/>
  <c r="S120" i="62" s="1"/>
  <c r="R120" i="61"/>
  <c r="Q120" i="61"/>
  <c r="P120" i="61"/>
  <c r="O120" i="61"/>
  <c r="N120" i="61"/>
  <c r="M120" i="61"/>
  <c r="L120" i="61"/>
  <c r="K120" i="61"/>
  <c r="J120" i="61"/>
  <c r="I120" i="61"/>
  <c r="H120" i="61"/>
  <c r="G120" i="61"/>
  <c r="F120" i="61"/>
  <c r="E120" i="61"/>
  <c r="D120" i="61"/>
  <c r="C120" i="61"/>
  <c r="B120" i="61"/>
  <c r="S119" i="61"/>
  <c r="S118" i="61"/>
  <c r="S117" i="61"/>
  <c r="S116" i="61"/>
  <c r="S115" i="61"/>
  <c r="S114" i="61"/>
  <c r="S113" i="61"/>
  <c r="S112" i="61"/>
  <c r="S111" i="61"/>
  <c r="S110" i="61"/>
  <c r="S109" i="61"/>
  <c r="S108" i="61"/>
  <c r="S107" i="61"/>
  <c r="S106" i="61"/>
  <c r="S105" i="61"/>
  <c r="S104" i="61"/>
  <c r="S103" i="61"/>
  <c r="S102" i="61"/>
  <c r="S101" i="61"/>
  <c r="S100" i="61"/>
  <c r="S99" i="61"/>
  <c r="S98" i="61"/>
  <c r="S97" i="61"/>
  <c r="S96" i="61"/>
  <c r="S95" i="61"/>
  <c r="S94" i="61"/>
  <c r="S93" i="61"/>
  <c r="S92" i="61"/>
  <c r="S91" i="61"/>
  <c r="S90" i="61"/>
  <c r="S89" i="61"/>
  <c r="S88" i="61"/>
  <c r="S87" i="61"/>
  <c r="S86" i="61"/>
  <c r="S85" i="61"/>
  <c r="S84" i="61"/>
  <c r="S83" i="61"/>
  <c r="S82" i="61"/>
  <c r="S81" i="61"/>
  <c r="S80" i="61"/>
  <c r="S79" i="61"/>
  <c r="S78" i="61"/>
  <c r="S77" i="61"/>
  <c r="S76" i="61"/>
  <c r="S75" i="61"/>
  <c r="S74" i="61"/>
  <c r="S73" i="61"/>
  <c r="S72" i="61"/>
  <c r="S71" i="61"/>
  <c r="S70" i="61"/>
  <c r="S69" i="61"/>
  <c r="S68" i="61"/>
  <c r="S67" i="61"/>
  <c r="S66" i="61"/>
  <c r="S65" i="61"/>
  <c r="S64" i="61"/>
  <c r="S63" i="61"/>
  <c r="S62" i="61"/>
  <c r="S61" i="61"/>
  <c r="S60" i="61"/>
  <c r="S59" i="61"/>
  <c r="S58" i="61"/>
  <c r="S57" i="61"/>
  <c r="S56" i="61"/>
  <c r="S55" i="61"/>
  <c r="S54" i="61"/>
  <c r="S53" i="61"/>
  <c r="S52" i="61"/>
  <c r="S51" i="61"/>
  <c r="S50" i="61"/>
  <c r="S49" i="61"/>
  <c r="S48" i="61"/>
  <c r="S47" i="61"/>
  <c r="S46" i="61"/>
  <c r="S45" i="61"/>
  <c r="S44" i="61"/>
  <c r="S43" i="61"/>
  <c r="S42" i="61"/>
  <c r="S41" i="61"/>
  <c r="S40" i="61"/>
  <c r="S39" i="61"/>
  <c r="S38" i="61"/>
  <c r="S37" i="61"/>
  <c r="S36" i="61"/>
  <c r="S35" i="61"/>
  <c r="S34" i="61"/>
  <c r="S33" i="61"/>
  <c r="S32" i="61"/>
  <c r="S31" i="61"/>
  <c r="S30" i="61"/>
  <c r="S29" i="61"/>
  <c r="S28" i="61"/>
  <c r="S27" i="61"/>
  <c r="S26" i="61"/>
  <c r="S25" i="61"/>
  <c r="S24" i="61"/>
  <c r="S23" i="61"/>
  <c r="S22" i="61"/>
  <c r="S21" i="61"/>
  <c r="S20" i="61"/>
  <c r="S19" i="61"/>
  <c r="S18" i="61"/>
  <c r="S17" i="61"/>
  <c r="S16" i="61"/>
  <c r="S15" i="61"/>
  <c r="S14" i="61"/>
  <c r="S13" i="61"/>
  <c r="S12" i="61"/>
  <c r="S11" i="61"/>
  <c r="S10" i="61"/>
  <c r="S9" i="61"/>
  <c r="S8" i="61"/>
  <c r="S7" i="61"/>
  <c r="S6" i="61"/>
  <c r="S5" i="61"/>
  <c r="S4" i="61"/>
  <c r="S3" i="61"/>
  <c r="S120" i="61" s="1"/>
  <c r="S120" i="60"/>
  <c r="Q120" i="60"/>
  <c r="P120" i="60"/>
  <c r="O120" i="60"/>
  <c r="N120" i="60"/>
  <c r="M120" i="60"/>
  <c r="L120" i="60"/>
  <c r="K120" i="60"/>
  <c r="J120" i="60"/>
  <c r="I120" i="60"/>
  <c r="H120" i="60"/>
  <c r="G120" i="60"/>
  <c r="F120" i="60"/>
  <c r="E120" i="60"/>
  <c r="D120" i="60"/>
  <c r="C120" i="60"/>
  <c r="B120" i="60"/>
  <c r="S119" i="60"/>
  <c r="S118" i="60"/>
  <c r="S117" i="60"/>
  <c r="S116" i="60"/>
  <c r="S115" i="60"/>
  <c r="S114" i="60"/>
  <c r="S113" i="60"/>
  <c r="S112" i="60"/>
  <c r="S111" i="60"/>
  <c r="S110" i="60"/>
  <c r="S109" i="60"/>
  <c r="S108" i="60"/>
  <c r="S107" i="60"/>
  <c r="S106" i="60"/>
  <c r="S105" i="60"/>
  <c r="S104" i="60"/>
  <c r="S103" i="60"/>
  <c r="S102" i="60"/>
  <c r="S101" i="60"/>
  <c r="S100" i="60"/>
  <c r="S99" i="60"/>
  <c r="S98" i="60"/>
  <c r="S97" i="60"/>
  <c r="S96" i="60"/>
  <c r="S95" i="60"/>
  <c r="S94" i="60"/>
  <c r="S93" i="60"/>
  <c r="S92" i="60"/>
  <c r="S91" i="60"/>
  <c r="S90" i="60"/>
  <c r="S89" i="60"/>
  <c r="S88" i="60"/>
  <c r="S87" i="60"/>
  <c r="S86" i="60"/>
  <c r="S85" i="60"/>
  <c r="S84" i="60"/>
  <c r="S83" i="60"/>
  <c r="S82" i="60"/>
  <c r="S81" i="60"/>
  <c r="S80" i="60"/>
  <c r="S79" i="60"/>
  <c r="S78" i="60"/>
  <c r="S77" i="60"/>
  <c r="S76" i="60"/>
  <c r="S75" i="60"/>
  <c r="S74" i="60"/>
  <c r="S73" i="60"/>
  <c r="S72" i="60"/>
  <c r="S71" i="60"/>
  <c r="S70" i="60"/>
  <c r="S69" i="60"/>
  <c r="S68" i="60"/>
  <c r="S67" i="60"/>
  <c r="S66" i="60"/>
  <c r="S65" i="60"/>
  <c r="S64" i="60"/>
  <c r="S63" i="60"/>
  <c r="S62" i="60"/>
  <c r="S61" i="60"/>
  <c r="S60" i="60"/>
  <c r="S59" i="60"/>
  <c r="S58" i="60"/>
  <c r="S57" i="60"/>
  <c r="S56" i="60"/>
  <c r="S55" i="60"/>
  <c r="S54" i="60"/>
  <c r="S53" i="60"/>
  <c r="S52" i="60"/>
  <c r="S51" i="60"/>
  <c r="S50" i="60"/>
  <c r="S49" i="60"/>
  <c r="S48" i="60"/>
  <c r="S47" i="60"/>
  <c r="S46" i="60"/>
  <c r="S45" i="60"/>
  <c r="S44" i="60"/>
  <c r="S43" i="60"/>
  <c r="S42" i="60"/>
  <c r="S41" i="60"/>
  <c r="S40" i="60"/>
  <c r="S39" i="60"/>
  <c r="S38" i="60"/>
  <c r="S37" i="60"/>
  <c r="S36" i="60"/>
  <c r="S35" i="60"/>
  <c r="S34" i="60"/>
  <c r="S33" i="60"/>
  <c r="S32" i="60"/>
  <c r="S31" i="60"/>
  <c r="S30" i="60"/>
  <c r="S29" i="60"/>
  <c r="S28" i="60"/>
  <c r="S27" i="60"/>
  <c r="S26" i="60"/>
  <c r="S25" i="60"/>
  <c r="S24" i="60"/>
  <c r="S23" i="60"/>
  <c r="S22" i="60"/>
  <c r="S21" i="60"/>
  <c r="S20" i="60"/>
  <c r="S19" i="60"/>
  <c r="S18" i="60"/>
  <c r="S17" i="60"/>
  <c r="S16" i="60"/>
  <c r="S15" i="60"/>
  <c r="S14" i="60"/>
  <c r="S13" i="60"/>
  <c r="S12" i="60"/>
  <c r="S11" i="60"/>
  <c r="S10" i="60"/>
  <c r="S9" i="60"/>
  <c r="S8" i="60"/>
  <c r="S7" i="60"/>
  <c r="S6" i="60"/>
  <c r="S5" i="60"/>
  <c r="S4" i="60"/>
  <c r="S3" i="60"/>
  <c r="R120" i="59"/>
  <c r="Q120" i="59"/>
  <c r="P120" i="59"/>
  <c r="O120" i="59"/>
  <c r="N120" i="59"/>
  <c r="M120" i="59"/>
  <c r="L120" i="59"/>
  <c r="K120" i="59"/>
  <c r="J120" i="59"/>
  <c r="I120" i="59"/>
  <c r="H120" i="59"/>
  <c r="G120" i="59"/>
  <c r="F120" i="59"/>
  <c r="E120" i="59"/>
  <c r="D120" i="59"/>
  <c r="C120" i="59"/>
  <c r="B120" i="59"/>
  <c r="S119" i="59"/>
  <c r="S118" i="59"/>
  <c r="S117" i="59"/>
  <c r="S116" i="59"/>
  <c r="S115" i="59"/>
  <c r="S114" i="59"/>
  <c r="S113" i="59"/>
  <c r="S112" i="59"/>
  <c r="S111" i="59"/>
  <c r="S110" i="59"/>
  <c r="S109" i="59"/>
  <c r="S108" i="59"/>
  <c r="S107" i="59"/>
  <c r="S106" i="59"/>
  <c r="S105" i="59"/>
  <c r="S104" i="59"/>
  <c r="S103" i="59"/>
  <c r="S102" i="59"/>
  <c r="S101" i="59"/>
  <c r="S100" i="59"/>
  <c r="S99" i="59"/>
  <c r="S98" i="59"/>
  <c r="S97" i="59"/>
  <c r="S96" i="59"/>
  <c r="S95" i="59"/>
  <c r="S94" i="59"/>
  <c r="S93" i="59"/>
  <c r="S92" i="59"/>
  <c r="S91" i="59"/>
  <c r="S90" i="59"/>
  <c r="S89" i="59"/>
  <c r="S88" i="59"/>
  <c r="S87" i="59"/>
  <c r="S86" i="59"/>
  <c r="S85" i="59"/>
  <c r="S84" i="59"/>
  <c r="S83" i="59"/>
  <c r="S82" i="59"/>
  <c r="S81" i="59"/>
  <c r="S80" i="59"/>
  <c r="S79" i="59"/>
  <c r="S78" i="59"/>
  <c r="S77" i="59"/>
  <c r="S76" i="59"/>
  <c r="S75" i="59"/>
  <c r="S74" i="59"/>
  <c r="S73" i="59"/>
  <c r="S72" i="59"/>
  <c r="S71" i="59"/>
  <c r="S70" i="59"/>
  <c r="S69" i="59"/>
  <c r="S68" i="59"/>
  <c r="S67" i="59"/>
  <c r="S66" i="59"/>
  <c r="S65" i="59"/>
  <c r="S64" i="59"/>
  <c r="S63" i="59"/>
  <c r="S62" i="59"/>
  <c r="S61" i="59"/>
  <c r="S60" i="59"/>
  <c r="S59" i="59"/>
  <c r="S58" i="59"/>
  <c r="S57" i="59"/>
  <c r="S56" i="59"/>
  <c r="S55" i="59"/>
  <c r="S54" i="59"/>
  <c r="S53" i="59"/>
  <c r="S52" i="59"/>
  <c r="S51" i="59"/>
  <c r="S50" i="59"/>
  <c r="S49" i="59"/>
  <c r="S48" i="59"/>
  <c r="S47" i="59"/>
  <c r="S46" i="59"/>
  <c r="S45" i="59"/>
  <c r="S44" i="59"/>
  <c r="S43" i="59"/>
  <c r="S42" i="59"/>
  <c r="S41" i="59"/>
  <c r="S40" i="59"/>
  <c r="S39" i="59"/>
  <c r="S38" i="59"/>
  <c r="S37" i="59"/>
  <c r="S36" i="59"/>
  <c r="S35" i="59"/>
  <c r="S34" i="59"/>
  <c r="S33" i="59"/>
  <c r="S32" i="59"/>
  <c r="S31" i="59"/>
  <c r="S30" i="59"/>
  <c r="S29" i="59"/>
  <c r="S28" i="59"/>
  <c r="S27" i="59"/>
  <c r="S26" i="59"/>
  <c r="S25" i="59"/>
  <c r="S24" i="59"/>
  <c r="S23" i="59"/>
  <c r="S22" i="59"/>
  <c r="S21" i="59"/>
  <c r="S20" i="59"/>
  <c r="S19" i="59"/>
  <c r="S18" i="59"/>
  <c r="S17" i="59"/>
  <c r="S16" i="59"/>
  <c r="S15" i="59"/>
  <c r="S14" i="59"/>
  <c r="S13" i="59"/>
  <c r="S12" i="59"/>
  <c r="S11" i="59"/>
  <c r="S10" i="59"/>
  <c r="S9" i="59"/>
  <c r="S8" i="59"/>
  <c r="S7" i="59"/>
  <c r="S6" i="59"/>
  <c r="S5" i="59"/>
  <c r="S4" i="59"/>
  <c r="S3" i="59"/>
  <c r="R120" i="58"/>
  <c r="Q120" i="58"/>
  <c r="P120" i="58"/>
  <c r="O120" i="58"/>
  <c r="N120" i="58"/>
  <c r="M120" i="58"/>
  <c r="L120" i="58"/>
  <c r="K120" i="58"/>
  <c r="J120" i="58"/>
  <c r="I120" i="58"/>
  <c r="H120" i="58"/>
  <c r="G120" i="58"/>
  <c r="F120" i="58"/>
  <c r="E120" i="58"/>
  <c r="D120" i="58"/>
  <c r="C120" i="58"/>
  <c r="B120" i="58"/>
  <c r="S119" i="58"/>
  <c r="S118" i="58"/>
  <c r="S117" i="58"/>
  <c r="S116" i="58"/>
  <c r="S115" i="58"/>
  <c r="S114" i="58"/>
  <c r="S113" i="58"/>
  <c r="S112" i="58"/>
  <c r="S111" i="58"/>
  <c r="S110" i="58"/>
  <c r="S109" i="58"/>
  <c r="S108" i="58"/>
  <c r="S107" i="58"/>
  <c r="S106" i="58"/>
  <c r="S105" i="58"/>
  <c r="S104" i="58"/>
  <c r="S103" i="58"/>
  <c r="S102" i="58"/>
  <c r="S101" i="58"/>
  <c r="S100" i="58"/>
  <c r="S99" i="58"/>
  <c r="S98" i="58"/>
  <c r="S97" i="58"/>
  <c r="S96" i="58"/>
  <c r="S95" i="58"/>
  <c r="S94" i="58"/>
  <c r="S93" i="58"/>
  <c r="S92" i="58"/>
  <c r="S91" i="58"/>
  <c r="S90" i="58"/>
  <c r="S89" i="58"/>
  <c r="S88" i="58"/>
  <c r="S87" i="58"/>
  <c r="S86" i="58"/>
  <c r="S85" i="58"/>
  <c r="S84" i="58"/>
  <c r="S83" i="58"/>
  <c r="S82" i="58"/>
  <c r="S81" i="58"/>
  <c r="S80" i="58"/>
  <c r="S79" i="58"/>
  <c r="S78" i="58"/>
  <c r="S77" i="58"/>
  <c r="S76" i="58"/>
  <c r="S75" i="58"/>
  <c r="S74" i="58"/>
  <c r="S73" i="58"/>
  <c r="S72" i="58"/>
  <c r="S71" i="58"/>
  <c r="S70" i="58"/>
  <c r="S69" i="58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3" i="58"/>
  <c r="S52" i="58"/>
  <c r="S51" i="58"/>
  <c r="S50" i="58"/>
  <c r="S49" i="58"/>
  <c r="S48" i="58"/>
  <c r="S47" i="58"/>
  <c r="S46" i="58"/>
  <c r="S45" i="58"/>
  <c r="S44" i="58"/>
  <c r="S43" i="58"/>
  <c r="S42" i="58"/>
  <c r="S41" i="58"/>
  <c r="S40" i="58"/>
  <c r="S39" i="58"/>
  <c r="S38" i="58"/>
  <c r="S37" i="58"/>
  <c r="S36" i="58"/>
  <c r="S35" i="58"/>
  <c r="S34" i="58"/>
  <c r="S33" i="58"/>
  <c r="S32" i="58"/>
  <c r="S31" i="58"/>
  <c r="S30" i="58"/>
  <c r="S29" i="58"/>
  <c r="S28" i="58"/>
  <c r="S27" i="58"/>
  <c r="S26" i="58"/>
  <c r="S25" i="58"/>
  <c r="S24" i="58"/>
  <c r="S23" i="58"/>
  <c r="S22" i="58"/>
  <c r="S21" i="58"/>
  <c r="S20" i="58"/>
  <c r="S19" i="58"/>
  <c r="S18" i="58"/>
  <c r="S17" i="58"/>
  <c r="S16" i="58"/>
  <c r="S15" i="58"/>
  <c r="S14" i="58"/>
  <c r="S13" i="58"/>
  <c r="S12" i="58"/>
  <c r="S11" i="58"/>
  <c r="S10" i="58"/>
  <c r="S9" i="58"/>
  <c r="S8" i="58"/>
  <c r="S7" i="58"/>
  <c r="S6" i="58"/>
  <c r="S5" i="58"/>
  <c r="S4" i="58"/>
  <c r="S3" i="58"/>
  <c r="R120" i="57"/>
  <c r="Q120" i="57"/>
  <c r="P120" i="57"/>
  <c r="O120" i="57"/>
  <c r="N120" i="57"/>
  <c r="M120" i="57"/>
  <c r="L120" i="57"/>
  <c r="K120" i="57"/>
  <c r="J120" i="57"/>
  <c r="I120" i="57"/>
  <c r="H120" i="57"/>
  <c r="G120" i="57"/>
  <c r="F120" i="57"/>
  <c r="E120" i="57"/>
  <c r="D120" i="57"/>
  <c r="C120" i="57"/>
  <c r="B120" i="57"/>
  <c r="S119" i="57"/>
  <c r="S118" i="57"/>
  <c r="S117" i="57"/>
  <c r="S116" i="57"/>
  <c r="S115" i="57"/>
  <c r="S114" i="57"/>
  <c r="S113" i="57"/>
  <c r="S112" i="57"/>
  <c r="S111" i="57"/>
  <c r="S110" i="57"/>
  <c r="S109" i="57"/>
  <c r="S108" i="57"/>
  <c r="S107" i="57"/>
  <c r="S106" i="57"/>
  <c r="S105" i="57"/>
  <c r="S104" i="57"/>
  <c r="S103" i="57"/>
  <c r="S102" i="57"/>
  <c r="S101" i="57"/>
  <c r="S100" i="57"/>
  <c r="S99" i="57"/>
  <c r="S98" i="57"/>
  <c r="S97" i="57"/>
  <c r="S96" i="57"/>
  <c r="S95" i="57"/>
  <c r="S94" i="57"/>
  <c r="S93" i="57"/>
  <c r="S92" i="57"/>
  <c r="S91" i="57"/>
  <c r="S90" i="57"/>
  <c r="S89" i="57"/>
  <c r="S88" i="57"/>
  <c r="S87" i="57"/>
  <c r="S86" i="57"/>
  <c r="S85" i="57"/>
  <c r="S84" i="57"/>
  <c r="S83" i="57"/>
  <c r="S82" i="57"/>
  <c r="S81" i="57"/>
  <c r="S80" i="57"/>
  <c r="S79" i="57"/>
  <c r="S78" i="57"/>
  <c r="S77" i="57"/>
  <c r="S76" i="57"/>
  <c r="S75" i="57"/>
  <c r="S74" i="57"/>
  <c r="S73" i="57"/>
  <c r="S72" i="57"/>
  <c r="S71" i="57"/>
  <c r="S70" i="57"/>
  <c r="S69" i="57"/>
  <c r="S68" i="57"/>
  <c r="S67" i="57"/>
  <c r="S66" i="57"/>
  <c r="S65" i="57"/>
  <c r="S64" i="57"/>
  <c r="S63" i="57"/>
  <c r="S62" i="57"/>
  <c r="S61" i="57"/>
  <c r="S60" i="57"/>
  <c r="S59" i="57"/>
  <c r="S58" i="57"/>
  <c r="S57" i="57"/>
  <c r="S56" i="57"/>
  <c r="S55" i="57"/>
  <c r="S54" i="57"/>
  <c r="S53" i="57"/>
  <c r="S52" i="57"/>
  <c r="S51" i="57"/>
  <c r="S50" i="57"/>
  <c r="S49" i="57"/>
  <c r="S48" i="57"/>
  <c r="S47" i="57"/>
  <c r="S46" i="57"/>
  <c r="S45" i="57"/>
  <c r="S44" i="57"/>
  <c r="S43" i="57"/>
  <c r="S42" i="57"/>
  <c r="S41" i="57"/>
  <c r="S40" i="57"/>
  <c r="S39" i="57"/>
  <c r="S38" i="57"/>
  <c r="S37" i="57"/>
  <c r="S36" i="57"/>
  <c r="S35" i="57"/>
  <c r="S34" i="57"/>
  <c r="S33" i="57"/>
  <c r="S32" i="57"/>
  <c r="S31" i="57"/>
  <c r="S30" i="57"/>
  <c r="S29" i="57"/>
  <c r="S28" i="57"/>
  <c r="S27" i="57"/>
  <c r="S26" i="57"/>
  <c r="S25" i="57"/>
  <c r="S24" i="57"/>
  <c r="S23" i="57"/>
  <c r="S22" i="57"/>
  <c r="S21" i="57"/>
  <c r="S20" i="57"/>
  <c r="S19" i="57"/>
  <c r="S18" i="57"/>
  <c r="S17" i="57"/>
  <c r="S16" i="57"/>
  <c r="S15" i="57"/>
  <c r="S14" i="57"/>
  <c r="S13" i="57"/>
  <c r="S12" i="57"/>
  <c r="S11" i="57"/>
  <c r="S10" i="57"/>
  <c r="S9" i="57"/>
  <c r="S8" i="57"/>
  <c r="S7" i="57"/>
  <c r="S6" i="57"/>
  <c r="S5" i="57"/>
  <c r="S4" i="57"/>
  <c r="S3" i="57"/>
  <c r="S120" i="57" s="1"/>
  <c r="R120" i="55"/>
  <c r="Q120" i="55"/>
  <c r="P120" i="55"/>
  <c r="O120" i="55"/>
  <c r="N120" i="55"/>
  <c r="M120" i="55"/>
  <c r="L120" i="55"/>
  <c r="K120" i="55"/>
  <c r="J120" i="55"/>
  <c r="I120" i="55"/>
  <c r="H120" i="55"/>
  <c r="G120" i="55"/>
  <c r="F120" i="55"/>
  <c r="E120" i="55"/>
  <c r="D120" i="55"/>
  <c r="C120" i="55"/>
  <c r="B120" i="55"/>
  <c r="S119" i="55"/>
  <c r="S118" i="55"/>
  <c r="S117" i="55"/>
  <c r="S116" i="55"/>
  <c r="S115" i="55"/>
  <c r="S114" i="55"/>
  <c r="S113" i="55"/>
  <c r="S112" i="55"/>
  <c r="S111" i="55"/>
  <c r="S110" i="55"/>
  <c r="S109" i="55"/>
  <c r="S108" i="55"/>
  <c r="S107" i="55"/>
  <c r="S106" i="55"/>
  <c r="S105" i="55"/>
  <c r="S104" i="55"/>
  <c r="S103" i="55"/>
  <c r="S102" i="55"/>
  <c r="S101" i="55"/>
  <c r="S100" i="55"/>
  <c r="S99" i="55"/>
  <c r="S98" i="55"/>
  <c r="S97" i="55"/>
  <c r="S96" i="55"/>
  <c r="S95" i="55"/>
  <c r="S94" i="55"/>
  <c r="S93" i="55"/>
  <c r="S92" i="55"/>
  <c r="S91" i="55"/>
  <c r="S90" i="55"/>
  <c r="S89" i="55"/>
  <c r="S88" i="55"/>
  <c r="S87" i="55"/>
  <c r="S86" i="55"/>
  <c r="S85" i="55"/>
  <c r="S84" i="55"/>
  <c r="S83" i="55"/>
  <c r="S82" i="55"/>
  <c r="S81" i="55"/>
  <c r="S80" i="55"/>
  <c r="S79" i="55"/>
  <c r="S78" i="55"/>
  <c r="S77" i="55"/>
  <c r="S76" i="55"/>
  <c r="S75" i="55"/>
  <c r="S74" i="55"/>
  <c r="S73" i="55"/>
  <c r="S72" i="55"/>
  <c r="S71" i="55"/>
  <c r="S70" i="55"/>
  <c r="S69" i="55"/>
  <c r="S68" i="55"/>
  <c r="S67" i="55"/>
  <c r="S66" i="55"/>
  <c r="S65" i="55"/>
  <c r="S64" i="55"/>
  <c r="S63" i="55"/>
  <c r="S62" i="55"/>
  <c r="S61" i="55"/>
  <c r="S60" i="55"/>
  <c r="S59" i="55"/>
  <c r="S58" i="55"/>
  <c r="S57" i="55"/>
  <c r="S56" i="55"/>
  <c r="S55" i="55"/>
  <c r="S54" i="55"/>
  <c r="S53" i="55"/>
  <c r="S52" i="55"/>
  <c r="S51" i="55"/>
  <c r="S50" i="55"/>
  <c r="S49" i="55"/>
  <c r="S48" i="55"/>
  <c r="S47" i="55"/>
  <c r="S46" i="55"/>
  <c r="S45" i="55"/>
  <c r="S44" i="55"/>
  <c r="S43" i="55"/>
  <c r="S42" i="55"/>
  <c r="S41" i="55"/>
  <c r="S40" i="55"/>
  <c r="S39" i="55"/>
  <c r="S38" i="55"/>
  <c r="S37" i="55"/>
  <c r="S36" i="55"/>
  <c r="S35" i="55"/>
  <c r="S34" i="55"/>
  <c r="S33" i="55"/>
  <c r="S32" i="55"/>
  <c r="S31" i="55"/>
  <c r="S30" i="55"/>
  <c r="S29" i="55"/>
  <c r="S28" i="55"/>
  <c r="S27" i="55"/>
  <c r="S26" i="55"/>
  <c r="S25" i="55"/>
  <c r="S24" i="55"/>
  <c r="S23" i="55"/>
  <c r="S22" i="55"/>
  <c r="S21" i="55"/>
  <c r="S20" i="55"/>
  <c r="S19" i="55"/>
  <c r="S18" i="55"/>
  <c r="S17" i="55"/>
  <c r="S16" i="55"/>
  <c r="S15" i="55"/>
  <c r="S14" i="55"/>
  <c r="S13" i="55"/>
  <c r="S12" i="55"/>
  <c r="S11" i="55"/>
  <c r="S10" i="55"/>
  <c r="S9" i="55"/>
  <c r="S8" i="55"/>
  <c r="S7" i="55"/>
  <c r="S6" i="55"/>
  <c r="S5" i="55"/>
  <c r="S4" i="55"/>
  <c r="S3" i="55"/>
  <c r="R120" i="54"/>
  <c r="Q120" i="54"/>
  <c r="P120" i="54"/>
  <c r="O120" i="54"/>
  <c r="N120" i="54"/>
  <c r="M120" i="54"/>
  <c r="L120" i="54"/>
  <c r="K120" i="54"/>
  <c r="J120" i="54"/>
  <c r="I120" i="54"/>
  <c r="H120" i="54"/>
  <c r="G120" i="54"/>
  <c r="F120" i="54"/>
  <c r="E120" i="54"/>
  <c r="D120" i="54"/>
  <c r="C120" i="54"/>
  <c r="B120" i="54"/>
  <c r="S119" i="54"/>
  <c r="S118" i="54"/>
  <c r="S117" i="54"/>
  <c r="S116" i="54"/>
  <c r="S115" i="54"/>
  <c r="S114" i="54"/>
  <c r="S113" i="54"/>
  <c r="S112" i="54"/>
  <c r="S111" i="54"/>
  <c r="S110" i="54"/>
  <c r="S109" i="54"/>
  <c r="S108" i="54"/>
  <c r="S107" i="54"/>
  <c r="S106" i="54"/>
  <c r="S105" i="54"/>
  <c r="S104" i="54"/>
  <c r="S103" i="54"/>
  <c r="S102" i="54"/>
  <c r="S101" i="54"/>
  <c r="S100" i="54"/>
  <c r="S99" i="54"/>
  <c r="S98" i="54"/>
  <c r="S97" i="54"/>
  <c r="S96" i="54"/>
  <c r="S95" i="54"/>
  <c r="S94" i="54"/>
  <c r="S93" i="54"/>
  <c r="S92" i="54"/>
  <c r="S91" i="54"/>
  <c r="S90" i="54"/>
  <c r="S89" i="54"/>
  <c r="S88" i="54"/>
  <c r="S87" i="54"/>
  <c r="S86" i="54"/>
  <c r="S85" i="54"/>
  <c r="S84" i="54"/>
  <c r="S83" i="54"/>
  <c r="S82" i="54"/>
  <c r="S81" i="54"/>
  <c r="S80" i="54"/>
  <c r="S79" i="54"/>
  <c r="S78" i="54"/>
  <c r="S77" i="54"/>
  <c r="S76" i="54"/>
  <c r="S75" i="54"/>
  <c r="S74" i="54"/>
  <c r="S73" i="54"/>
  <c r="S72" i="54"/>
  <c r="S71" i="54"/>
  <c r="S70" i="54"/>
  <c r="S69" i="54"/>
  <c r="S68" i="54"/>
  <c r="S67" i="54"/>
  <c r="S66" i="54"/>
  <c r="S65" i="54"/>
  <c r="S64" i="54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20" i="54" s="1"/>
  <c r="S16" i="54"/>
  <c r="S15" i="54"/>
  <c r="S14" i="54"/>
  <c r="S13" i="54"/>
  <c r="S12" i="54"/>
  <c r="S11" i="54"/>
  <c r="S10" i="54"/>
  <c r="S9" i="54"/>
  <c r="S8" i="54"/>
  <c r="S7" i="54"/>
  <c r="S6" i="54"/>
  <c r="S5" i="54"/>
  <c r="S4" i="54"/>
  <c r="S3" i="54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B120" i="53"/>
  <c r="S119" i="53"/>
  <c r="S118" i="53"/>
  <c r="S117" i="53"/>
  <c r="S116" i="53"/>
  <c r="S115" i="53"/>
  <c r="S11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S11" i="53"/>
  <c r="S10" i="53"/>
  <c r="S9" i="53"/>
  <c r="S8" i="53"/>
  <c r="S7" i="53"/>
  <c r="S6" i="53"/>
  <c r="S5" i="53"/>
  <c r="S4" i="53"/>
  <c r="S3" i="53"/>
  <c r="S120" i="53" s="1"/>
  <c r="R120" i="52"/>
  <c r="Q120" i="52"/>
  <c r="P120" i="52"/>
  <c r="O120" i="52"/>
  <c r="N120" i="52"/>
  <c r="M120" i="52"/>
  <c r="L120" i="52"/>
  <c r="K120" i="52"/>
  <c r="J120" i="52"/>
  <c r="I120" i="52"/>
  <c r="H120" i="52"/>
  <c r="G120" i="52"/>
  <c r="F120" i="52"/>
  <c r="E120" i="52"/>
  <c r="D120" i="52"/>
  <c r="C120" i="52"/>
  <c r="B120" i="52"/>
  <c r="S119" i="52"/>
  <c r="S118" i="52"/>
  <c r="S117" i="52"/>
  <c r="S116" i="52"/>
  <c r="S115" i="52"/>
  <c r="S114" i="52"/>
  <c r="S113" i="52"/>
  <c r="S112" i="52"/>
  <c r="S111" i="52"/>
  <c r="S110" i="52"/>
  <c r="S109" i="52"/>
  <c r="S108" i="52"/>
  <c r="S107" i="52"/>
  <c r="S106" i="52"/>
  <c r="S105" i="52"/>
  <c r="S104" i="52"/>
  <c r="S103" i="52"/>
  <c r="S102" i="52"/>
  <c r="S101" i="52"/>
  <c r="S100" i="52"/>
  <c r="S99" i="52"/>
  <c r="S98" i="52"/>
  <c r="S97" i="52"/>
  <c r="S96" i="52"/>
  <c r="S95" i="52"/>
  <c r="S94" i="52"/>
  <c r="S93" i="52"/>
  <c r="S92" i="52"/>
  <c r="S91" i="52"/>
  <c r="S90" i="52"/>
  <c r="S89" i="52"/>
  <c r="S88" i="52"/>
  <c r="S87" i="52"/>
  <c r="S86" i="52"/>
  <c r="S85" i="52"/>
  <c r="S84" i="52"/>
  <c r="S83" i="52"/>
  <c r="S82" i="52"/>
  <c r="S81" i="52"/>
  <c r="S80" i="52"/>
  <c r="S79" i="52"/>
  <c r="S78" i="52"/>
  <c r="S77" i="52"/>
  <c r="S76" i="52"/>
  <c r="S75" i="52"/>
  <c r="S74" i="52"/>
  <c r="S73" i="52"/>
  <c r="S72" i="52"/>
  <c r="S71" i="52"/>
  <c r="S70" i="52"/>
  <c r="S69" i="52"/>
  <c r="S68" i="52"/>
  <c r="S67" i="52"/>
  <c r="S66" i="52"/>
  <c r="S65" i="52"/>
  <c r="S64" i="52"/>
  <c r="S63" i="52"/>
  <c r="S62" i="52"/>
  <c r="S61" i="52"/>
  <c r="S60" i="52"/>
  <c r="S59" i="52"/>
  <c r="S58" i="52"/>
  <c r="S57" i="52"/>
  <c r="S56" i="52"/>
  <c r="S55" i="52"/>
  <c r="S54" i="52"/>
  <c r="S53" i="52"/>
  <c r="S52" i="52"/>
  <c r="S51" i="52"/>
  <c r="S50" i="52"/>
  <c r="S49" i="52"/>
  <c r="S48" i="52"/>
  <c r="S47" i="52"/>
  <c r="S46" i="52"/>
  <c r="S45" i="52"/>
  <c r="S44" i="52"/>
  <c r="S43" i="52"/>
  <c r="S42" i="52"/>
  <c r="S41" i="52"/>
  <c r="S40" i="52"/>
  <c r="S39" i="52"/>
  <c r="S38" i="52"/>
  <c r="S37" i="52"/>
  <c r="S36" i="52"/>
  <c r="S35" i="52"/>
  <c r="S34" i="52"/>
  <c r="S33" i="52"/>
  <c r="S32" i="52"/>
  <c r="S31" i="52"/>
  <c r="S30" i="52"/>
  <c r="S29" i="52"/>
  <c r="S28" i="52"/>
  <c r="S27" i="52"/>
  <c r="S26" i="52"/>
  <c r="S25" i="52"/>
  <c r="S24" i="52"/>
  <c r="S23" i="52"/>
  <c r="S22" i="52"/>
  <c r="S21" i="52"/>
  <c r="S20" i="52"/>
  <c r="S19" i="52"/>
  <c r="S18" i="52"/>
  <c r="S17" i="52"/>
  <c r="S16" i="52"/>
  <c r="S15" i="52"/>
  <c r="S14" i="52"/>
  <c r="S13" i="52"/>
  <c r="S12" i="52"/>
  <c r="S11" i="52"/>
  <c r="S10" i="52"/>
  <c r="S9" i="52"/>
  <c r="S8" i="52"/>
  <c r="S7" i="52"/>
  <c r="S6" i="52"/>
  <c r="S5" i="52"/>
  <c r="S4" i="52"/>
  <c r="S3" i="52"/>
  <c r="R120" i="51"/>
  <c r="Q120" i="51"/>
  <c r="P120" i="51"/>
  <c r="O120" i="51"/>
  <c r="N120" i="51"/>
  <c r="M120" i="51"/>
  <c r="L120" i="51"/>
  <c r="K120" i="51"/>
  <c r="J120" i="51"/>
  <c r="I120" i="51"/>
  <c r="H120" i="51"/>
  <c r="G120" i="51"/>
  <c r="F120" i="51"/>
  <c r="E120" i="51"/>
  <c r="D120" i="51"/>
  <c r="C120" i="51"/>
  <c r="B120" i="51"/>
  <c r="S119" i="51"/>
  <c r="S118" i="51"/>
  <c r="S117" i="51"/>
  <c r="S116" i="51"/>
  <c r="S115" i="51"/>
  <c r="S114" i="51"/>
  <c r="S113" i="51"/>
  <c r="S112" i="51"/>
  <c r="S111" i="51"/>
  <c r="S110" i="51"/>
  <c r="S109" i="51"/>
  <c r="S108" i="51"/>
  <c r="S107" i="51"/>
  <c r="S106" i="51"/>
  <c r="S105" i="51"/>
  <c r="S104" i="51"/>
  <c r="S103" i="51"/>
  <c r="S102" i="51"/>
  <c r="S101" i="51"/>
  <c r="S100" i="51"/>
  <c r="S99" i="51"/>
  <c r="S98" i="51"/>
  <c r="S97" i="51"/>
  <c r="S96" i="51"/>
  <c r="S95" i="51"/>
  <c r="S94" i="51"/>
  <c r="S93" i="51"/>
  <c r="S92" i="51"/>
  <c r="S91" i="51"/>
  <c r="S90" i="51"/>
  <c r="S89" i="51"/>
  <c r="S88" i="51"/>
  <c r="S87" i="51"/>
  <c r="S86" i="51"/>
  <c r="S85" i="51"/>
  <c r="S84" i="51"/>
  <c r="S83" i="51"/>
  <c r="S82" i="51"/>
  <c r="S81" i="51"/>
  <c r="S80" i="51"/>
  <c r="S79" i="51"/>
  <c r="S78" i="51"/>
  <c r="S77" i="51"/>
  <c r="S76" i="51"/>
  <c r="S75" i="51"/>
  <c r="S74" i="51"/>
  <c r="S73" i="51"/>
  <c r="S72" i="51"/>
  <c r="S71" i="51"/>
  <c r="S70" i="51"/>
  <c r="S69" i="51"/>
  <c r="S68" i="51"/>
  <c r="S67" i="51"/>
  <c r="S66" i="51"/>
  <c r="S65" i="51"/>
  <c r="S64" i="51"/>
  <c r="S63" i="51"/>
  <c r="S62" i="51"/>
  <c r="S61" i="51"/>
  <c r="S60" i="51"/>
  <c r="S59" i="51"/>
  <c r="S58" i="51"/>
  <c r="S57" i="51"/>
  <c r="S56" i="51"/>
  <c r="S55" i="51"/>
  <c r="S54" i="51"/>
  <c r="S53" i="51"/>
  <c r="S52" i="51"/>
  <c r="S51" i="51"/>
  <c r="S50" i="51"/>
  <c r="S49" i="51"/>
  <c r="S48" i="51"/>
  <c r="S47" i="51"/>
  <c r="S46" i="51"/>
  <c r="S45" i="51"/>
  <c r="S44" i="51"/>
  <c r="S43" i="51"/>
  <c r="S42" i="51"/>
  <c r="S41" i="51"/>
  <c r="S40" i="51"/>
  <c r="S39" i="51"/>
  <c r="S38" i="51"/>
  <c r="S37" i="51"/>
  <c r="S36" i="51"/>
  <c r="S35" i="51"/>
  <c r="S34" i="51"/>
  <c r="S33" i="51"/>
  <c r="S32" i="51"/>
  <c r="S31" i="51"/>
  <c r="S30" i="51"/>
  <c r="S29" i="51"/>
  <c r="S28" i="51"/>
  <c r="S27" i="51"/>
  <c r="S26" i="51"/>
  <c r="S25" i="51"/>
  <c r="S24" i="51"/>
  <c r="S23" i="51"/>
  <c r="S22" i="51"/>
  <c r="S21" i="51"/>
  <c r="S20" i="51"/>
  <c r="S19" i="51"/>
  <c r="S18" i="51"/>
  <c r="S17" i="51"/>
  <c r="S16" i="51"/>
  <c r="S15" i="51"/>
  <c r="S14" i="51"/>
  <c r="S13" i="51"/>
  <c r="S12" i="51"/>
  <c r="S11" i="51"/>
  <c r="S10" i="51"/>
  <c r="S9" i="51"/>
  <c r="S8" i="51"/>
  <c r="S7" i="51"/>
  <c r="S6" i="51"/>
  <c r="S5" i="51"/>
  <c r="S4" i="51"/>
  <c r="S3" i="51"/>
  <c r="S120" i="51" s="1"/>
  <c r="Q120" i="50"/>
  <c r="P120" i="50"/>
  <c r="O120" i="50"/>
  <c r="N120" i="50"/>
  <c r="M120" i="50"/>
  <c r="L120" i="50"/>
  <c r="K120" i="50"/>
  <c r="J120" i="50"/>
  <c r="I120" i="50"/>
  <c r="H120" i="50"/>
  <c r="G120" i="50"/>
  <c r="F120" i="50"/>
  <c r="E120" i="50"/>
  <c r="D120" i="50"/>
  <c r="C120" i="50"/>
  <c r="B120" i="50"/>
  <c r="S119" i="50"/>
  <c r="S118" i="50"/>
  <c r="S117" i="50"/>
  <c r="S116" i="50"/>
  <c r="S115" i="50"/>
  <c r="S114" i="50"/>
  <c r="S113" i="50"/>
  <c r="S112" i="50"/>
  <c r="S111" i="50"/>
  <c r="S110" i="50"/>
  <c r="S109" i="50"/>
  <c r="S108" i="50"/>
  <c r="S107" i="50"/>
  <c r="S106" i="50"/>
  <c r="S105" i="50"/>
  <c r="S104" i="50"/>
  <c r="S103" i="50"/>
  <c r="S102" i="50"/>
  <c r="S101" i="50"/>
  <c r="S100" i="50"/>
  <c r="S99" i="50"/>
  <c r="S98" i="50"/>
  <c r="S97" i="50"/>
  <c r="S96" i="50"/>
  <c r="S95" i="50"/>
  <c r="S94" i="50"/>
  <c r="S93" i="50"/>
  <c r="S92" i="50"/>
  <c r="S91" i="50"/>
  <c r="S90" i="50"/>
  <c r="S89" i="50"/>
  <c r="S88" i="50"/>
  <c r="S87" i="50"/>
  <c r="S86" i="50"/>
  <c r="S85" i="50"/>
  <c r="S84" i="50"/>
  <c r="S83" i="50"/>
  <c r="S82" i="50"/>
  <c r="S81" i="50"/>
  <c r="S80" i="50"/>
  <c r="S79" i="50"/>
  <c r="S78" i="50"/>
  <c r="S77" i="50"/>
  <c r="S76" i="50"/>
  <c r="S75" i="50"/>
  <c r="S74" i="50"/>
  <c r="S73" i="50"/>
  <c r="S72" i="50"/>
  <c r="S71" i="50"/>
  <c r="S70" i="50"/>
  <c r="S69" i="50"/>
  <c r="S68" i="50"/>
  <c r="S67" i="50"/>
  <c r="S66" i="50"/>
  <c r="S65" i="50"/>
  <c r="S64" i="50"/>
  <c r="S63" i="50"/>
  <c r="S62" i="50"/>
  <c r="S61" i="50"/>
  <c r="S60" i="50"/>
  <c r="S59" i="50"/>
  <c r="S58" i="50"/>
  <c r="S57" i="50"/>
  <c r="S56" i="50"/>
  <c r="S55" i="50"/>
  <c r="S54" i="50"/>
  <c r="S53" i="50"/>
  <c r="S52" i="50"/>
  <c r="S51" i="50"/>
  <c r="S50" i="50"/>
  <c r="S49" i="50"/>
  <c r="S48" i="50"/>
  <c r="S47" i="50"/>
  <c r="S46" i="50"/>
  <c r="S45" i="50"/>
  <c r="S44" i="50"/>
  <c r="S43" i="50"/>
  <c r="S42" i="50"/>
  <c r="S41" i="50"/>
  <c r="S40" i="50"/>
  <c r="S39" i="50"/>
  <c r="S38" i="50"/>
  <c r="S37" i="50"/>
  <c r="S36" i="50"/>
  <c r="S35" i="50"/>
  <c r="S34" i="50"/>
  <c r="S33" i="50"/>
  <c r="S32" i="50"/>
  <c r="S31" i="50"/>
  <c r="S30" i="50"/>
  <c r="S29" i="50"/>
  <c r="S28" i="50"/>
  <c r="S27" i="50"/>
  <c r="S26" i="50"/>
  <c r="S25" i="50"/>
  <c r="S24" i="50"/>
  <c r="S23" i="50"/>
  <c r="S22" i="50"/>
  <c r="S21" i="50"/>
  <c r="S20" i="50"/>
  <c r="S19" i="50"/>
  <c r="S18" i="50"/>
  <c r="S17" i="50"/>
  <c r="S16" i="50"/>
  <c r="S15" i="50"/>
  <c r="S14" i="50"/>
  <c r="S13" i="50"/>
  <c r="S12" i="50"/>
  <c r="S11" i="50"/>
  <c r="S10" i="50"/>
  <c r="S9" i="50"/>
  <c r="S8" i="50"/>
  <c r="S7" i="50"/>
  <c r="S6" i="50"/>
  <c r="S5" i="50"/>
  <c r="S4" i="50"/>
  <c r="S3" i="50"/>
  <c r="S120" i="50" s="1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D120" i="49"/>
  <c r="C120" i="49"/>
  <c r="B120" i="49"/>
  <c r="S119" i="49"/>
  <c r="S118" i="49"/>
  <c r="S117" i="49"/>
  <c r="S116" i="49"/>
  <c r="S115" i="49"/>
  <c r="S114" i="49"/>
  <c r="S113" i="49"/>
  <c r="S112" i="49"/>
  <c r="S111" i="49"/>
  <c r="S110" i="49"/>
  <c r="S109" i="49"/>
  <c r="S108" i="49"/>
  <c r="S107" i="49"/>
  <c r="S106" i="49"/>
  <c r="S105" i="49"/>
  <c r="S104" i="49"/>
  <c r="S103" i="49"/>
  <c r="S102" i="49"/>
  <c r="S101" i="49"/>
  <c r="S100" i="49"/>
  <c r="S99" i="49"/>
  <c r="S98" i="49"/>
  <c r="S97" i="49"/>
  <c r="S96" i="49"/>
  <c r="S95" i="49"/>
  <c r="S94" i="49"/>
  <c r="S93" i="49"/>
  <c r="S92" i="49"/>
  <c r="S91" i="49"/>
  <c r="S90" i="49"/>
  <c r="S89" i="49"/>
  <c r="S88" i="49"/>
  <c r="S87" i="49"/>
  <c r="S86" i="49"/>
  <c r="S85" i="49"/>
  <c r="S84" i="49"/>
  <c r="S83" i="49"/>
  <c r="S82" i="49"/>
  <c r="S81" i="49"/>
  <c r="S80" i="49"/>
  <c r="S79" i="49"/>
  <c r="S78" i="49"/>
  <c r="S77" i="49"/>
  <c r="S76" i="49"/>
  <c r="S75" i="49"/>
  <c r="S74" i="49"/>
  <c r="S73" i="49"/>
  <c r="S72" i="49"/>
  <c r="S71" i="49"/>
  <c r="S70" i="49"/>
  <c r="S69" i="49"/>
  <c r="S68" i="49"/>
  <c r="S67" i="49"/>
  <c r="S66" i="49"/>
  <c r="S65" i="49"/>
  <c r="S64" i="49"/>
  <c r="S63" i="49"/>
  <c r="S62" i="49"/>
  <c r="S61" i="49"/>
  <c r="S60" i="49"/>
  <c r="S59" i="49"/>
  <c r="S58" i="49"/>
  <c r="S57" i="49"/>
  <c r="S56" i="49"/>
  <c r="S55" i="49"/>
  <c r="S54" i="49"/>
  <c r="S53" i="49"/>
  <c r="S52" i="49"/>
  <c r="S51" i="49"/>
  <c r="S50" i="49"/>
  <c r="S49" i="49"/>
  <c r="S48" i="49"/>
  <c r="S47" i="49"/>
  <c r="S46" i="49"/>
  <c r="S45" i="49"/>
  <c r="S44" i="49"/>
  <c r="S43" i="49"/>
  <c r="S42" i="49"/>
  <c r="S41" i="49"/>
  <c r="S40" i="49"/>
  <c r="S39" i="49"/>
  <c r="S38" i="49"/>
  <c r="S37" i="49"/>
  <c r="S36" i="49"/>
  <c r="S35" i="49"/>
  <c r="S34" i="49"/>
  <c r="S33" i="49"/>
  <c r="S32" i="49"/>
  <c r="S31" i="49"/>
  <c r="S30" i="49"/>
  <c r="S29" i="49"/>
  <c r="S28" i="49"/>
  <c r="S27" i="49"/>
  <c r="S26" i="49"/>
  <c r="S25" i="49"/>
  <c r="S24" i="49"/>
  <c r="S23" i="49"/>
  <c r="S22" i="49"/>
  <c r="S21" i="49"/>
  <c r="S20" i="49"/>
  <c r="S19" i="49"/>
  <c r="S18" i="49"/>
  <c r="S17" i="49"/>
  <c r="S16" i="49"/>
  <c r="S15" i="49"/>
  <c r="S14" i="49"/>
  <c r="S13" i="49"/>
  <c r="S12" i="49"/>
  <c r="S11" i="49"/>
  <c r="S10" i="49"/>
  <c r="S9" i="49"/>
  <c r="S8" i="49"/>
  <c r="S7" i="49"/>
  <c r="S6" i="49"/>
  <c r="S5" i="49"/>
  <c r="S4" i="49"/>
  <c r="S3" i="49"/>
  <c r="S120" i="49" s="1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D120" i="48"/>
  <c r="C120" i="48"/>
  <c r="B120" i="48"/>
  <c r="S119" i="48"/>
  <c r="S118" i="48"/>
  <c r="S117" i="48"/>
  <c r="S116" i="48"/>
  <c r="S115" i="48"/>
  <c r="S114" i="48"/>
  <c r="S113" i="48"/>
  <c r="S112" i="48"/>
  <c r="S111" i="48"/>
  <c r="S110" i="48"/>
  <c r="S109" i="48"/>
  <c r="S108" i="48"/>
  <c r="S107" i="48"/>
  <c r="S106" i="48"/>
  <c r="S105" i="48"/>
  <c r="S104" i="48"/>
  <c r="S103" i="48"/>
  <c r="S102" i="48"/>
  <c r="S101" i="48"/>
  <c r="S100" i="48"/>
  <c r="S99" i="48"/>
  <c r="S98" i="48"/>
  <c r="S97" i="48"/>
  <c r="S96" i="48"/>
  <c r="S95" i="48"/>
  <c r="S94" i="48"/>
  <c r="S93" i="48"/>
  <c r="S92" i="48"/>
  <c r="S91" i="48"/>
  <c r="S90" i="48"/>
  <c r="S89" i="48"/>
  <c r="S88" i="48"/>
  <c r="S87" i="48"/>
  <c r="S86" i="48"/>
  <c r="S85" i="48"/>
  <c r="S84" i="48"/>
  <c r="S83" i="48"/>
  <c r="S82" i="48"/>
  <c r="S81" i="48"/>
  <c r="S80" i="48"/>
  <c r="S79" i="48"/>
  <c r="S78" i="48"/>
  <c r="S77" i="48"/>
  <c r="S76" i="48"/>
  <c r="S75" i="48"/>
  <c r="S74" i="48"/>
  <c r="S73" i="48"/>
  <c r="S72" i="48"/>
  <c r="S71" i="48"/>
  <c r="S70" i="48"/>
  <c r="S69" i="48"/>
  <c r="S68" i="48"/>
  <c r="S67" i="48"/>
  <c r="S66" i="48"/>
  <c r="S65" i="48"/>
  <c r="S64" i="48"/>
  <c r="S63" i="48"/>
  <c r="S62" i="48"/>
  <c r="S61" i="48"/>
  <c r="S60" i="48"/>
  <c r="S59" i="48"/>
  <c r="S58" i="48"/>
  <c r="S57" i="48"/>
  <c r="S56" i="48"/>
  <c r="S55" i="48"/>
  <c r="S54" i="48"/>
  <c r="S53" i="48"/>
  <c r="S52" i="48"/>
  <c r="S51" i="48"/>
  <c r="S50" i="48"/>
  <c r="S49" i="48"/>
  <c r="S48" i="48"/>
  <c r="S47" i="48"/>
  <c r="S46" i="48"/>
  <c r="S45" i="48"/>
  <c r="S44" i="48"/>
  <c r="S43" i="48"/>
  <c r="S42" i="48"/>
  <c r="S41" i="48"/>
  <c r="S40" i="48"/>
  <c r="S39" i="48"/>
  <c r="S38" i="48"/>
  <c r="S37" i="48"/>
  <c r="S36" i="48"/>
  <c r="S35" i="48"/>
  <c r="S34" i="48"/>
  <c r="S33" i="48"/>
  <c r="S32" i="48"/>
  <c r="S31" i="48"/>
  <c r="S30" i="48"/>
  <c r="S29" i="48"/>
  <c r="S28" i="48"/>
  <c r="S27" i="48"/>
  <c r="S26" i="48"/>
  <c r="S25" i="48"/>
  <c r="S24" i="48"/>
  <c r="S23" i="48"/>
  <c r="S22" i="48"/>
  <c r="S21" i="48"/>
  <c r="S20" i="48"/>
  <c r="S19" i="48"/>
  <c r="S18" i="48"/>
  <c r="S17" i="48"/>
  <c r="S16" i="48"/>
  <c r="S15" i="48"/>
  <c r="S14" i="48"/>
  <c r="S13" i="48"/>
  <c r="S12" i="48"/>
  <c r="S11" i="48"/>
  <c r="S10" i="48"/>
  <c r="S9" i="48"/>
  <c r="S8" i="48"/>
  <c r="S7" i="48"/>
  <c r="S6" i="48"/>
  <c r="S5" i="48"/>
  <c r="S4" i="48"/>
  <c r="S3" i="48"/>
  <c r="S120" i="48" s="1"/>
  <c r="Q120" i="47"/>
  <c r="P120" i="47"/>
  <c r="O120" i="47"/>
  <c r="N120" i="47"/>
  <c r="M120" i="47"/>
  <c r="L120" i="47"/>
  <c r="K120" i="47"/>
  <c r="J120" i="47"/>
  <c r="I120" i="47"/>
  <c r="H120" i="47"/>
  <c r="G120" i="47"/>
  <c r="F120" i="47"/>
  <c r="E120" i="47"/>
  <c r="D120" i="47"/>
  <c r="C120" i="47"/>
  <c r="B120" i="47"/>
  <c r="S119" i="47"/>
  <c r="S118" i="47"/>
  <c r="S117" i="47"/>
  <c r="S116" i="47"/>
  <c r="S115" i="47"/>
  <c r="S114" i="47"/>
  <c r="S120" i="47" s="1"/>
  <c r="S113" i="47"/>
  <c r="S112" i="47"/>
  <c r="S111" i="47"/>
  <c r="S110" i="47"/>
  <c r="S109" i="47"/>
  <c r="S108" i="47"/>
  <c r="S107" i="47"/>
  <c r="S106" i="47"/>
  <c r="S105" i="47"/>
  <c r="S104" i="47"/>
  <c r="S103" i="47"/>
  <c r="S102" i="47"/>
  <c r="S101" i="47"/>
  <c r="S100" i="47"/>
  <c r="S99" i="47"/>
  <c r="S98" i="47"/>
  <c r="S97" i="47"/>
  <c r="S96" i="47"/>
  <c r="S95" i="47"/>
  <c r="S94" i="47"/>
  <c r="S93" i="47"/>
  <c r="S92" i="47"/>
  <c r="S91" i="47"/>
  <c r="S90" i="47"/>
  <c r="S89" i="47"/>
  <c r="S88" i="47"/>
  <c r="S87" i="47"/>
  <c r="S86" i="47"/>
  <c r="S85" i="47"/>
  <c r="S84" i="47"/>
  <c r="S83" i="47"/>
  <c r="S82" i="47"/>
  <c r="S81" i="47"/>
  <c r="S80" i="47"/>
  <c r="S79" i="47"/>
  <c r="S78" i="47"/>
  <c r="S77" i="47"/>
  <c r="S76" i="47"/>
  <c r="S75" i="47"/>
  <c r="S74" i="47"/>
  <c r="S73" i="47"/>
  <c r="S72" i="47"/>
  <c r="S71" i="47"/>
  <c r="S70" i="47"/>
  <c r="S69" i="47"/>
  <c r="S68" i="47"/>
  <c r="S67" i="47"/>
  <c r="S66" i="47"/>
  <c r="S65" i="47"/>
  <c r="S64" i="47"/>
  <c r="S63" i="47"/>
  <c r="S62" i="47"/>
  <c r="S61" i="47"/>
  <c r="S60" i="47"/>
  <c r="S59" i="47"/>
  <c r="S58" i="47"/>
  <c r="S57" i="47"/>
  <c r="S56" i="47"/>
  <c r="S55" i="47"/>
  <c r="S54" i="47"/>
  <c r="S53" i="47"/>
  <c r="S52" i="47"/>
  <c r="S51" i="47"/>
  <c r="S50" i="47"/>
  <c r="S49" i="47"/>
  <c r="S48" i="47"/>
  <c r="S47" i="47"/>
  <c r="S46" i="47"/>
  <c r="S45" i="47"/>
  <c r="S44" i="47"/>
  <c r="S43" i="47"/>
  <c r="S42" i="47"/>
  <c r="S41" i="47"/>
  <c r="S40" i="47"/>
  <c r="S39" i="47"/>
  <c r="S38" i="47"/>
  <c r="S37" i="47"/>
  <c r="S36" i="47"/>
  <c r="S35" i="47"/>
  <c r="S34" i="47"/>
  <c r="S33" i="47"/>
  <c r="S32" i="47"/>
  <c r="S31" i="47"/>
  <c r="S30" i="47"/>
  <c r="S29" i="47"/>
  <c r="S28" i="47"/>
  <c r="S27" i="47"/>
  <c r="S26" i="47"/>
  <c r="S25" i="47"/>
  <c r="S24" i="47"/>
  <c r="S23" i="47"/>
  <c r="S22" i="47"/>
  <c r="S21" i="47"/>
  <c r="S20" i="47"/>
  <c r="S19" i="47"/>
  <c r="S18" i="47"/>
  <c r="S17" i="47"/>
  <c r="S16" i="47"/>
  <c r="S15" i="47"/>
  <c r="S14" i="47"/>
  <c r="S13" i="47"/>
  <c r="S12" i="47"/>
  <c r="S11" i="47"/>
  <c r="S10" i="47"/>
  <c r="S9" i="47"/>
  <c r="S8" i="47"/>
  <c r="S7" i="47"/>
  <c r="S6" i="47"/>
  <c r="S5" i="47"/>
  <c r="S4" i="47"/>
  <c r="S3" i="47"/>
  <c r="S120" i="46"/>
  <c r="Q120" i="46"/>
  <c r="P120" i="46"/>
  <c r="O120" i="46"/>
  <c r="N120" i="46"/>
  <c r="M120" i="46"/>
  <c r="L120" i="46"/>
  <c r="K120" i="46"/>
  <c r="J120" i="46"/>
  <c r="I120" i="46"/>
  <c r="H120" i="46"/>
  <c r="G120" i="46"/>
  <c r="F120" i="46"/>
  <c r="E120" i="46"/>
  <c r="D120" i="46"/>
  <c r="C120" i="46"/>
  <c r="B120" i="46"/>
  <c r="S119" i="46"/>
  <c r="S118" i="46"/>
  <c r="S117" i="46"/>
  <c r="S116" i="46"/>
  <c r="S115" i="46"/>
  <c r="S114" i="46"/>
  <c r="S113" i="46"/>
  <c r="S112" i="46"/>
  <c r="S111" i="46"/>
  <c r="S110" i="46"/>
  <c r="S109" i="46"/>
  <c r="S108" i="46"/>
  <c r="S107" i="46"/>
  <c r="S106" i="46"/>
  <c r="S105" i="46"/>
  <c r="S104" i="46"/>
  <c r="S103" i="46"/>
  <c r="S102" i="46"/>
  <c r="S101" i="46"/>
  <c r="S100" i="46"/>
  <c r="S99" i="46"/>
  <c r="S98" i="46"/>
  <c r="S97" i="46"/>
  <c r="S96" i="46"/>
  <c r="S95" i="46"/>
  <c r="S94" i="46"/>
  <c r="S93" i="46"/>
  <c r="S92" i="46"/>
  <c r="S91" i="46"/>
  <c r="S90" i="46"/>
  <c r="S89" i="46"/>
  <c r="S88" i="46"/>
  <c r="S87" i="46"/>
  <c r="S86" i="46"/>
  <c r="S85" i="46"/>
  <c r="S84" i="46"/>
  <c r="S83" i="46"/>
  <c r="S82" i="46"/>
  <c r="S81" i="46"/>
  <c r="S80" i="46"/>
  <c r="S79" i="46"/>
  <c r="S78" i="46"/>
  <c r="S77" i="46"/>
  <c r="S76" i="46"/>
  <c r="S75" i="46"/>
  <c r="S74" i="46"/>
  <c r="S73" i="46"/>
  <c r="S72" i="46"/>
  <c r="S71" i="46"/>
  <c r="S70" i="46"/>
  <c r="S69" i="46"/>
  <c r="S68" i="46"/>
  <c r="S67" i="46"/>
  <c r="S66" i="46"/>
  <c r="S65" i="46"/>
  <c r="S64" i="46"/>
  <c r="S63" i="46"/>
  <c r="S62" i="46"/>
  <c r="S61" i="46"/>
  <c r="S60" i="46"/>
  <c r="S59" i="46"/>
  <c r="S58" i="46"/>
  <c r="S57" i="46"/>
  <c r="S56" i="46"/>
  <c r="S55" i="46"/>
  <c r="S54" i="46"/>
  <c r="S53" i="46"/>
  <c r="S52" i="46"/>
  <c r="S51" i="46"/>
  <c r="S50" i="46"/>
  <c r="S49" i="46"/>
  <c r="S48" i="46"/>
  <c r="S47" i="46"/>
  <c r="S46" i="46"/>
  <c r="S45" i="46"/>
  <c r="S44" i="46"/>
  <c r="S43" i="46"/>
  <c r="S42" i="46"/>
  <c r="S41" i="46"/>
  <c r="S40" i="46"/>
  <c r="S39" i="46"/>
  <c r="S38" i="46"/>
  <c r="S37" i="46"/>
  <c r="S36" i="46"/>
  <c r="S35" i="46"/>
  <c r="S34" i="46"/>
  <c r="S33" i="46"/>
  <c r="S32" i="46"/>
  <c r="S31" i="46"/>
  <c r="S30" i="46"/>
  <c r="S29" i="46"/>
  <c r="S28" i="46"/>
  <c r="S27" i="46"/>
  <c r="S26" i="46"/>
  <c r="S25" i="46"/>
  <c r="S24" i="46"/>
  <c r="S23" i="46"/>
  <c r="S22" i="46"/>
  <c r="S21" i="46"/>
  <c r="S20" i="46"/>
  <c r="S19" i="46"/>
  <c r="S18" i="46"/>
  <c r="S17" i="46"/>
  <c r="S16" i="46"/>
  <c r="S15" i="46"/>
  <c r="S14" i="46"/>
  <c r="S13" i="46"/>
  <c r="S12" i="46"/>
  <c r="S11" i="46"/>
  <c r="S10" i="46"/>
  <c r="S9" i="46"/>
  <c r="S8" i="46"/>
  <c r="S7" i="46"/>
  <c r="S6" i="46"/>
  <c r="S5" i="46"/>
  <c r="S4" i="46"/>
  <c r="S3" i="46"/>
  <c r="Q120" i="45"/>
  <c r="P120" i="45"/>
  <c r="O120" i="45"/>
  <c r="N120" i="45"/>
  <c r="M120" i="45"/>
  <c r="L120" i="45"/>
  <c r="K120" i="45"/>
  <c r="J120" i="45"/>
  <c r="I120" i="45"/>
  <c r="H120" i="45"/>
  <c r="G120" i="45"/>
  <c r="F120" i="45"/>
  <c r="E120" i="45"/>
  <c r="D120" i="45"/>
  <c r="C120" i="45"/>
  <c r="B120" i="45"/>
  <c r="S119" i="45"/>
  <c r="S118" i="45"/>
  <c r="S117" i="45"/>
  <c r="S116" i="45"/>
  <c r="S115" i="45"/>
  <c r="S114" i="45"/>
  <c r="S113" i="45"/>
  <c r="S112" i="45"/>
  <c r="S111" i="45"/>
  <c r="S110" i="45"/>
  <c r="S109" i="45"/>
  <c r="S108" i="45"/>
  <c r="S107" i="45"/>
  <c r="S106" i="45"/>
  <c r="S105" i="45"/>
  <c r="S104" i="45"/>
  <c r="S103" i="45"/>
  <c r="S102" i="45"/>
  <c r="S101" i="45"/>
  <c r="S100" i="45"/>
  <c r="S99" i="45"/>
  <c r="S98" i="45"/>
  <c r="S97" i="45"/>
  <c r="S96" i="45"/>
  <c r="S95" i="45"/>
  <c r="S94" i="45"/>
  <c r="S93" i="45"/>
  <c r="S92" i="45"/>
  <c r="S91" i="45"/>
  <c r="S90" i="45"/>
  <c r="S89" i="45"/>
  <c r="S88" i="45"/>
  <c r="S87" i="45"/>
  <c r="S86" i="45"/>
  <c r="S85" i="45"/>
  <c r="S84" i="45"/>
  <c r="S83" i="45"/>
  <c r="S82" i="45"/>
  <c r="S81" i="45"/>
  <c r="S80" i="45"/>
  <c r="S79" i="45"/>
  <c r="S78" i="45"/>
  <c r="S77" i="45"/>
  <c r="S76" i="45"/>
  <c r="S75" i="45"/>
  <c r="S74" i="45"/>
  <c r="S73" i="45"/>
  <c r="S72" i="45"/>
  <c r="S71" i="45"/>
  <c r="S70" i="45"/>
  <c r="S69" i="45"/>
  <c r="S68" i="45"/>
  <c r="S67" i="45"/>
  <c r="S66" i="45"/>
  <c r="S65" i="45"/>
  <c r="S64" i="45"/>
  <c r="S63" i="45"/>
  <c r="S62" i="45"/>
  <c r="S61" i="45"/>
  <c r="S60" i="45"/>
  <c r="S59" i="45"/>
  <c r="S58" i="45"/>
  <c r="S57" i="45"/>
  <c r="S56" i="45"/>
  <c r="S55" i="45"/>
  <c r="S54" i="45"/>
  <c r="S53" i="45"/>
  <c r="S52" i="45"/>
  <c r="S51" i="45"/>
  <c r="S50" i="45"/>
  <c r="S49" i="45"/>
  <c r="S48" i="45"/>
  <c r="S47" i="45"/>
  <c r="S46" i="45"/>
  <c r="S45" i="45"/>
  <c r="S44" i="45"/>
  <c r="S43" i="45"/>
  <c r="S42" i="45"/>
  <c r="S41" i="45"/>
  <c r="S40" i="45"/>
  <c r="S39" i="45"/>
  <c r="S38" i="45"/>
  <c r="S37" i="45"/>
  <c r="S36" i="45"/>
  <c r="S35" i="45"/>
  <c r="S34" i="45"/>
  <c r="S33" i="45"/>
  <c r="S32" i="45"/>
  <c r="S31" i="45"/>
  <c r="S30" i="45"/>
  <c r="S29" i="45"/>
  <c r="S28" i="45"/>
  <c r="S27" i="45"/>
  <c r="S26" i="45"/>
  <c r="S25" i="45"/>
  <c r="S24" i="45"/>
  <c r="S23" i="45"/>
  <c r="S22" i="45"/>
  <c r="S21" i="45"/>
  <c r="S20" i="45"/>
  <c r="S19" i="45"/>
  <c r="S18" i="45"/>
  <c r="S17" i="45"/>
  <c r="S16" i="45"/>
  <c r="S15" i="45"/>
  <c r="S14" i="45"/>
  <c r="S13" i="45"/>
  <c r="S12" i="45"/>
  <c r="S11" i="45"/>
  <c r="S10" i="45"/>
  <c r="S9" i="45"/>
  <c r="S8" i="45"/>
  <c r="S7" i="45"/>
  <c r="S6" i="45"/>
  <c r="S5" i="45"/>
  <c r="S4" i="45"/>
  <c r="S3" i="45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C120" i="44"/>
  <c r="B120" i="44"/>
  <c r="S119" i="44"/>
  <c r="S118" i="44"/>
  <c r="S117" i="44"/>
  <c r="S116" i="44"/>
  <c r="S115" i="44"/>
  <c r="S114" i="44"/>
  <c r="S113" i="44"/>
  <c r="S112" i="44"/>
  <c r="S111" i="44"/>
  <c r="S110" i="44"/>
  <c r="S109" i="44"/>
  <c r="S108" i="44"/>
  <c r="S107" i="44"/>
  <c r="S106" i="44"/>
  <c r="S105" i="44"/>
  <c r="S104" i="44"/>
  <c r="S103" i="44"/>
  <c r="S102" i="44"/>
  <c r="S101" i="44"/>
  <c r="S100" i="44"/>
  <c r="S99" i="44"/>
  <c r="S98" i="44"/>
  <c r="S97" i="44"/>
  <c r="S96" i="44"/>
  <c r="S95" i="44"/>
  <c r="S94" i="44"/>
  <c r="S93" i="44"/>
  <c r="S92" i="44"/>
  <c r="S91" i="44"/>
  <c r="S90" i="44"/>
  <c r="S89" i="44"/>
  <c r="S88" i="44"/>
  <c r="S87" i="44"/>
  <c r="S86" i="44"/>
  <c r="S85" i="44"/>
  <c r="S84" i="44"/>
  <c r="S83" i="44"/>
  <c r="S82" i="44"/>
  <c r="S81" i="44"/>
  <c r="S80" i="44"/>
  <c r="S79" i="44"/>
  <c r="S78" i="44"/>
  <c r="S77" i="44"/>
  <c r="S76" i="44"/>
  <c r="S75" i="44"/>
  <c r="S74" i="44"/>
  <c r="S73" i="44"/>
  <c r="S72" i="44"/>
  <c r="S71" i="44"/>
  <c r="S70" i="44"/>
  <c r="S69" i="44"/>
  <c r="S68" i="44"/>
  <c r="S67" i="44"/>
  <c r="S66" i="44"/>
  <c r="S65" i="44"/>
  <c r="S64" i="44"/>
  <c r="S63" i="44"/>
  <c r="S62" i="44"/>
  <c r="S61" i="44"/>
  <c r="S60" i="44"/>
  <c r="S59" i="44"/>
  <c r="S58" i="44"/>
  <c r="S57" i="44"/>
  <c r="S56" i="44"/>
  <c r="S55" i="44"/>
  <c r="S54" i="44"/>
  <c r="S53" i="44"/>
  <c r="S52" i="44"/>
  <c r="S51" i="44"/>
  <c r="S50" i="44"/>
  <c r="S49" i="44"/>
  <c r="S48" i="44"/>
  <c r="S47" i="44"/>
  <c r="S46" i="44"/>
  <c r="S45" i="44"/>
  <c r="S44" i="44"/>
  <c r="S43" i="44"/>
  <c r="S42" i="44"/>
  <c r="S41" i="44"/>
  <c r="S40" i="44"/>
  <c r="S39" i="44"/>
  <c r="S38" i="44"/>
  <c r="S37" i="44"/>
  <c r="S36" i="44"/>
  <c r="S35" i="44"/>
  <c r="S34" i="44"/>
  <c r="S33" i="44"/>
  <c r="S32" i="44"/>
  <c r="S31" i="44"/>
  <c r="S30" i="44"/>
  <c r="S29" i="44"/>
  <c r="S28" i="44"/>
  <c r="S27" i="44"/>
  <c r="S26" i="44"/>
  <c r="S25" i="44"/>
  <c r="S24" i="44"/>
  <c r="S23" i="44"/>
  <c r="S22" i="44"/>
  <c r="S21" i="44"/>
  <c r="S20" i="44"/>
  <c r="S19" i="44"/>
  <c r="S18" i="44"/>
  <c r="S17" i="44"/>
  <c r="S16" i="44"/>
  <c r="S15" i="44"/>
  <c r="S14" i="44"/>
  <c r="S13" i="44"/>
  <c r="S12" i="44"/>
  <c r="S11" i="44"/>
  <c r="S10" i="44"/>
  <c r="S9" i="44"/>
  <c r="S8" i="44"/>
  <c r="S7" i="44"/>
  <c r="S6" i="44"/>
  <c r="S5" i="44"/>
  <c r="S4" i="44"/>
  <c r="S3" i="44"/>
  <c r="S120" i="44" s="1"/>
  <c r="R120" i="43"/>
  <c r="Q120" i="43"/>
  <c r="P120" i="43"/>
  <c r="O120" i="43"/>
  <c r="N120" i="43"/>
  <c r="M120" i="43"/>
  <c r="L120" i="43"/>
  <c r="K120" i="43"/>
  <c r="J120" i="43"/>
  <c r="I120" i="43"/>
  <c r="H120" i="43"/>
  <c r="G120" i="43"/>
  <c r="F120" i="43"/>
  <c r="E120" i="43"/>
  <c r="D120" i="43"/>
  <c r="C120" i="43"/>
  <c r="B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94" i="43"/>
  <c r="S93" i="43"/>
  <c r="S92" i="43"/>
  <c r="S91" i="43"/>
  <c r="S90" i="43"/>
  <c r="S89" i="43"/>
  <c r="S88" i="43"/>
  <c r="S87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S6" i="43"/>
  <c r="S5" i="43"/>
  <c r="S4" i="43"/>
  <c r="S3" i="43"/>
  <c r="S120" i="43" s="1"/>
  <c r="R120" i="42"/>
  <c r="Q120" i="42"/>
  <c r="P120" i="42"/>
  <c r="O120" i="42"/>
  <c r="N120" i="42"/>
  <c r="M120" i="42"/>
  <c r="L120" i="42"/>
  <c r="K120" i="42"/>
  <c r="J120" i="42"/>
  <c r="I120" i="42"/>
  <c r="H120" i="42"/>
  <c r="G120" i="42"/>
  <c r="F120" i="42"/>
  <c r="E120" i="42"/>
  <c r="D120" i="42"/>
  <c r="C120" i="42"/>
  <c r="B120" i="42"/>
  <c r="S119" i="42"/>
  <c r="S118" i="42"/>
  <c r="S117" i="42"/>
  <c r="S116" i="42"/>
  <c r="S115" i="42"/>
  <c r="S114" i="42"/>
  <c r="S113" i="42"/>
  <c r="S112" i="42"/>
  <c r="S111" i="42"/>
  <c r="S110" i="42"/>
  <c r="S109" i="42"/>
  <c r="S108" i="42"/>
  <c r="S107" i="42"/>
  <c r="S106" i="42"/>
  <c r="S105" i="42"/>
  <c r="S104" i="42"/>
  <c r="S103" i="42"/>
  <c r="S102" i="42"/>
  <c r="S101" i="42"/>
  <c r="S100" i="42"/>
  <c r="S99" i="42"/>
  <c r="S98" i="42"/>
  <c r="S97" i="42"/>
  <c r="S96" i="42"/>
  <c r="S95" i="42"/>
  <c r="S94" i="42"/>
  <c r="S93" i="42"/>
  <c r="S92" i="42"/>
  <c r="S91" i="42"/>
  <c r="S90" i="42"/>
  <c r="S89" i="42"/>
  <c r="S88" i="42"/>
  <c r="S87" i="42"/>
  <c r="S86" i="42"/>
  <c r="S85" i="42"/>
  <c r="S84" i="42"/>
  <c r="S83" i="42"/>
  <c r="S82" i="42"/>
  <c r="S81" i="42"/>
  <c r="S80" i="42"/>
  <c r="S79" i="42"/>
  <c r="S78" i="42"/>
  <c r="S77" i="42"/>
  <c r="S76" i="42"/>
  <c r="S75" i="42"/>
  <c r="S74" i="42"/>
  <c r="S73" i="42"/>
  <c r="S72" i="42"/>
  <c r="S71" i="42"/>
  <c r="S70" i="42"/>
  <c r="S69" i="42"/>
  <c r="S68" i="42"/>
  <c r="S67" i="42"/>
  <c r="S66" i="42"/>
  <c r="S65" i="42"/>
  <c r="S64" i="42"/>
  <c r="S63" i="42"/>
  <c r="S62" i="42"/>
  <c r="S61" i="42"/>
  <c r="S60" i="42"/>
  <c r="S59" i="42"/>
  <c r="S58" i="42"/>
  <c r="S57" i="42"/>
  <c r="S56" i="42"/>
  <c r="S55" i="42"/>
  <c r="S54" i="42"/>
  <c r="S53" i="42"/>
  <c r="S52" i="42"/>
  <c r="S51" i="42"/>
  <c r="S50" i="42"/>
  <c r="S49" i="42"/>
  <c r="S48" i="42"/>
  <c r="S47" i="42"/>
  <c r="S46" i="42"/>
  <c r="S45" i="42"/>
  <c r="S44" i="42"/>
  <c r="S43" i="42"/>
  <c r="S42" i="42"/>
  <c r="S41" i="42"/>
  <c r="S40" i="42"/>
  <c r="S39" i="42"/>
  <c r="S38" i="42"/>
  <c r="S37" i="42"/>
  <c r="S36" i="42"/>
  <c r="S35" i="42"/>
  <c r="S34" i="42"/>
  <c r="S33" i="42"/>
  <c r="S32" i="42"/>
  <c r="S31" i="42"/>
  <c r="S30" i="42"/>
  <c r="S29" i="42"/>
  <c r="S28" i="42"/>
  <c r="S27" i="42"/>
  <c r="S26" i="42"/>
  <c r="S25" i="42"/>
  <c r="S24" i="42"/>
  <c r="S23" i="42"/>
  <c r="S22" i="42"/>
  <c r="S21" i="42"/>
  <c r="S20" i="42"/>
  <c r="S19" i="42"/>
  <c r="S18" i="42"/>
  <c r="S17" i="42"/>
  <c r="S120" i="42" s="1"/>
  <c r="S16" i="42"/>
  <c r="S15" i="42"/>
  <c r="S14" i="42"/>
  <c r="S13" i="42"/>
  <c r="S12" i="42"/>
  <c r="S11" i="42"/>
  <c r="S10" i="42"/>
  <c r="S9" i="42"/>
  <c r="S8" i="42"/>
  <c r="S7" i="42"/>
  <c r="S6" i="42"/>
  <c r="S5" i="42"/>
  <c r="S4" i="42"/>
  <c r="S3" i="42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D120" i="41"/>
  <c r="C120" i="41"/>
  <c r="B120" i="41"/>
  <c r="S119" i="41"/>
  <c r="S118" i="41"/>
  <c r="S117" i="41"/>
  <c r="S116" i="41"/>
  <c r="S115" i="41"/>
  <c r="S114" i="41"/>
  <c r="S113" i="41"/>
  <c r="S112" i="41"/>
  <c r="S111" i="41"/>
  <c r="S110" i="41"/>
  <c r="S109" i="41"/>
  <c r="S108" i="41"/>
  <c r="S107" i="41"/>
  <c r="S106" i="41"/>
  <c r="S105" i="41"/>
  <c r="S104" i="41"/>
  <c r="S103" i="41"/>
  <c r="S102" i="41"/>
  <c r="S101" i="41"/>
  <c r="S100" i="41"/>
  <c r="S99" i="41"/>
  <c r="S98" i="41"/>
  <c r="S97" i="41"/>
  <c r="S96" i="41"/>
  <c r="S95" i="41"/>
  <c r="S94" i="41"/>
  <c r="S93" i="41"/>
  <c r="S92" i="41"/>
  <c r="S91" i="41"/>
  <c r="S90" i="41"/>
  <c r="S89" i="41"/>
  <c r="S88" i="41"/>
  <c r="S87" i="41"/>
  <c r="S86" i="41"/>
  <c r="S85" i="41"/>
  <c r="S84" i="41"/>
  <c r="S83" i="41"/>
  <c r="S82" i="41"/>
  <c r="S81" i="41"/>
  <c r="S80" i="41"/>
  <c r="S79" i="41"/>
  <c r="S78" i="41"/>
  <c r="S77" i="41"/>
  <c r="S76" i="41"/>
  <c r="S75" i="41"/>
  <c r="S74" i="41"/>
  <c r="S73" i="41"/>
  <c r="S72" i="41"/>
  <c r="S71" i="41"/>
  <c r="S70" i="41"/>
  <c r="S69" i="41"/>
  <c r="S68" i="41"/>
  <c r="S67" i="41"/>
  <c r="S66" i="41"/>
  <c r="S65" i="41"/>
  <c r="S64" i="41"/>
  <c r="S63" i="41"/>
  <c r="S62" i="41"/>
  <c r="S61" i="41"/>
  <c r="S60" i="41"/>
  <c r="S59" i="41"/>
  <c r="S58" i="41"/>
  <c r="S57" i="41"/>
  <c r="S56" i="41"/>
  <c r="S55" i="41"/>
  <c r="S54" i="41"/>
  <c r="S53" i="41"/>
  <c r="S52" i="41"/>
  <c r="S51" i="41"/>
  <c r="S50" i="41"/>
  <c r="S49" i="41"/>
  <c r="S48" i="41"/>
  <c r="S47" i="41"/>
  <c r="S46" i="41"/>
  <c r="S45" i="41"/>
  <c r="S44" i="41"/>
  <c r="S43" i="41"/>
  <c r="S42" i="41"/>
  <c r="S41" i="41"/>
  <c r="S40" i="41"/>
  <c r="S39" i="41"/>
  <c r="S38" i="41"/>
  <c r="S37" i="41"/>
  <c r="S36" i="41"/>
  <c r="S35" i="41"/>
  <c r="S34" i="41"/>
  <c r="S33" i="41"/>
  <c r="S32" i="41"/>
  <c r="S31" i="41"/>
  <c r="S30" i="41"/>
  <c r="S29" i="41"/>
  <c r="S28" i="41"/>
  <c r="S27" i="41"/>
  <c r="S26" i="41"/>
  <c r="S25" i="41"/>
  <c r="S24" i="41"/>
  <c r="S23" i="41"/>
  <c r="S22" i="41"/>
  <c r="S21" i="41"/>
  <c r="S20" i="41"/>
  <c r="S19" i="41"/>
  <c r="S18" i="41"/>
  <c r="S17" i="41"/>
  <c r="S16" i="41"/>
  <c r="S15" i="41"/>
  <c r="S14" i="41"/>
  <c r="S13" i="41"/>
  <c r="S12" i="41"/>
  <c r="S11" i="41"/>
  <c r="S10" i="41"/>
  <c r="S9" i="41"/>
  <c r="S8" i="41"/>
  <c r="S7" i="41"/>
  <c r="S6" i="41"/>
  <c r="S5" i="41"/>
  <c r="S4" i="41"/>
  <c r="S3" i="41"/>
  <c r="R120" i="40"/>
  <c r="Q120" i="40"/>
  <c r="P120" i="40"/>
  <c r="O120" i="40"/>
  <c r="N120" i="40"/>
  <c r="M120" i="40"/>
  <c r="L120" i="40"/>
  <c r="K120" i="40"/>
  <c r="J120" i="40"/>
  <c r="I120" i="40"/>
  <c r="H120" i="40"/>
  <c r="G120" i="40"/>
  <c r="F120" i="40"/>
  <c r="E120" i="40"/>
  <c r="D120" i="40"/>
  <c r="C120" i="40"/>
  <c r="B120" i="40"/>
  <c r="S119" i="40"/>
  <c r="S118" i="40"/>
  <c r="S117" i="40"/>
  <c r="S116" i="40"/>
  <c r="S115" i="40"/>
  <c r="S114" i="40"/>
  <c r="S113" i="40"/>
  <c r="S112" i="40"/>
  <c r="S111" i="40"/>
  <c r="S110" i="40"/>
  <c r="S109" i="40"/>
  <c r="S108" i="40"/>
  <c r="S107" i="40"/>
  <c r="S106" i="40"/>
  <c r="S105" i="40"/>
  <c r="S104" i="40"/>
  <c r="S103" i="40"/>
  <c r="S102" i="40"/>
  <c r="S101" i="40"/>
  <c r="S100" i="40"/>
  <c r="S99" i="40"/>
  <c r="S98" i="40"/>
  <c r="S97" i="40"/>
  <c r="S96" i="40"/>
  <c r="S95" i="40"/>
  <c r="S94" i="40"/>
  <c r="S93" i="40"/>
  <c r="S92" i="40"/>
  <c r="S91" i="40"/>
  <c r="S90" i="40"/>
  <c r="S89" i="40"/>
  <c r="S88" i="40"/>
  <c r="S87" i="40"/>
  <c r="S86" i="40"/>
  <c r="S85" i="40"/>
  <c r="S84" i="40"/>
  <c r="S83" i="40"/>
  <c r="S82" i="40"/>
  <c r="S81" i="40"/>
  <c r="S80" i="40"/>
  <c r="S79" i="40"/>
  <c r="S78" i="40"/>
  <c r="S77" i="40"/>
  <c r="S76" i="40"/>
  <c r="S75" i="40"/>
  <c r="S74" i="40"/>
  <c r="S73" i="40"/>
  <c r="S72" i="40"/>
  <c r="S71" i="40"/>
  <c r="S70" i="40"/>
  <c r="S69" i="40"/>
  <c r="S68" i="40"/>
  <c r="S67" i="40"/>
  <c r="S66" i="40"/>
  <c r="S65" i="40"/>
  <c r="S64" i="40"/>
  <c r="S63" i="40"/>
  <c r="S62" i="40"/>
  <c r="S61" i="40"/>
  <c r="S60" i="40"/>
  <c r="S59" i="40"/>
  <c r="S58" i="40"/>
  <c r="S57" i="40"/>
  <c r="S56" i="40"/>
  <c r="S55" i="40"/>
  <c r="S54" i="40"/>
  <c r="S53" i="40"/>
  <c r="S52" i="40"/>
  <c r="S51" i="40"/>
  <c r="S50" i="40"/>
  <c r="S49" i="40"/>
  <c r="S48" i="40"/>
  <c r="S47" i="40"/>
  <c r="S46" i="40"/>
  <c r="S45" i="40"/>
  <c r="S44" i="40"/>
  <c r="S43" i="40"/>
  <c r="S42" i="40"/>
  <c r="S41" i="40"/>
  <c r="S40" i="40"/>
  <c r="S39" i="40"/>
  <c r="S38" i="40"/>
  <c r="S37" i="40"/>
  <c r="S36" i="40"/>
  <c r="S35" i="40"/>
  <c r="S34" i="40"/>
  <c r="S33" i="40"/>
  <c r="S32" i="40"/>
  <c r="S31" i="40"/>
  <c r="S30" i="40"/>
  <c r="S29" i="40"/>
  <c r="S28" i="40"/>
  <c r="S27" i="40"/>
  <c r="S26" i="40"/>
  <c r="S25" i="40"/>
  <c r="S24" i="40"/>
  <c r="S23" i="40"/>
  <c r="S22" i="40"/>
  <c r="S21" i="40"/>
  <c r="S20" i="40"/>
  <c r="S19" i="40"/>
  <c r="S18" i="40"/>
  <c r="S17" i="40"/>
  <c r="S16" i="40"/>
  <c r="S15" i="40"/>
  <c r="S14" i="40"/>
  <c r="S13" i="40"/>
  <c r="S12" i="40"/>
  <c r="S11" i="40"/>
  <c r="S10" i="40"/>
  <c r="S9" i="40"/>
  <c r="S8" i="40"/>
  <c r="S7" i="40"/>
  <c r="S6" i="40"/>
  <c r="S5" i="40"/>
  <c r="S4" i="40"/>
  <c r="S3" i="40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B120" i="39"/>
  <c r="S119" i="39"/>
  <c r="S118" i="39"/>
  <c r="S117" i="39"/>
  <c r="S116" i="39"/>
  <c r="S115" i="39"/>
  <c r="S114" i="39"/>
  <c r="S113" i="39"/>
  <c r="S112" i="39"/>
  <c r="S111" i="39"/>
  <c r="S110" i="39"/>
  <c r="S109" i="39"/>
  <c r="S108" i="39"/>
  <c r="S107" i="39"/>
  <c r="S106" i="39"/>
  <c r="S105" i="39"/>
  <c r="S104" i="39"/>
  <c r="S103" i="39"/>
  <c r="S102" i="39"/>
  <c r="S101" i="39"/>
  <c r="S100" i="39"/>
  <c r="S99" i="39"/>
  <c r="S98" i="39"/>
  <c r="S97" i="39"/>
  <c r="S96" i="39"/>
  <c r="S95" i="39"/>
  <c r="S94" i="39"/>
  <c r="S93" i="39"/>
  <c r="S92" i="39"/>
  <c r="S91" i="39"/>
  <c r="S90" i="39"/>
  <c r="S89" i="39"/>
  <c r="S88" i="39"/>
  <c r="S87" i="39"/>
  <c r="S86" i="39"/>
  <c r="S85" i="39"/>
  <c r="S84" i="39"/>
  <c r="S83" i="39"/>
  <c r="S82" i="39"/>
  <c r="S81" i="39"/>
  <c r="S80" i="39"/>
  <c r="S79" i="39"/>
  <c r="S78" i="39"/>
  <c r="S77" i="39"/>
  <c r="S76" i="39"/>
  <c r="S75" i="39"/>
  <c r="S74" i="39"/>
  <c r="S73" i="39"/>
  <c r="S72" i="39"/>
  <c r="S71" i="39"/>
  <c r="S70" i="39"/>
  <c r="S69" i="39"/>
  <c r="S68" i="39"/>
  <c r="S67" i="39"/>
  <c r="S66" i="39"/>
  <c r="S65" i="39"/>
  <c r="S64" i="39"/>
  <c r="S63" i="39"/>
  <c r="S62" i="39"/>
  <c r="S61" i="39"/>
  <c r="S60" i="39"/>
  <c r="S59" i="39"/>
  <c r="S58" i="39"/>
  <c r="S57" i="39"/>
  <c r="S56" i="39"/>
  <c r="S55" i="39"/>
  <c r="S54" i="39"/>
  <c r="S53" i="39"/>
  <c r="S52" i="39"/>
  <c r="S51" i="39"/>
  <c r="S50" i="39"/>
  <c r="S49" i="39"/>
  <c r="S48" i="39"/>
  <c r="S47" i="39"/>
  <c r="S46" i="39"/>
  <c r="S45" i="39"/>
  <c r="S44" i="39"/>
  <c r="S43" i="39"/>
  <c r="S42" i="39"/>
  <c r="S41" i="39"/>
  <c r="S40" i="39"/>
  <c r="S39" i="39"/>
  <c r="S38" i="39"/>
  <c r="S37" i="39"/>
  <c r="S36" i="39"/>
  <c r="S35" i="39"/>
  <c r="S34" i="39"/>
  <c r="S33" i="39"/>
  <c r="S32" i="39"/>
  <c r="S31" i="39"/>
  <c r="S30" i="39"/>
  <c r="S29" i="39"/>
  <c r="S28" i="39"/>
  <c r="S27" i="39"/>
  <c r="S26" i="39"/>
  <c r="S25" i="39"/>
  <c r="S24" i="39"/>
  <c r="S23" i="39"/>
  <c r="S22" i="39"/>
  <c r="S21" i="39"/>
  <c r="S20" i="39"/>
  <c r="S19" i="39"/>
  <c r="S18" i="39"/>
  <c r="S17" i="39"/>
  <c r="S16" i="39"/>
  <c r="S15" i="39"/>
  <c r="S14" i="39"/>
  <c r="S13" i="39"/>
  <c r="S12" i="39"/>
  <c r="S11" i="39"/>
  <c r="S10" i="39"/>
  <c r="S9" i="39"/>
  <c r="S8" i="39"/>
  <c r="S7" i="39"/>
  <c r="S6" i="39"/>
  <c r="S5" i="39"/>
  <c r="S4" i="39"/>
  <c r="S3" i="39"/>
  <c r="S120" i="39" s="1"/>
  <c r="Q120" i="36"/>
  <c r="P120" i="36"/>
  <c r="O120" i="36"/>
  <c r="N120" i="36"/>
  <c r="M120" i="36"/>
  <c r="L120" i="36"/>
  <c r="K120" i="36"/>
  <c r="J120" i="36"/>
  <c r="I120" i="36"/>
  <c r="H120" i="36"/>
  <c r="G120" i="36"/>
  <c r="F120" i="36"/>
  <c r="E120" i="36"/>
  <c r="D120" i="36"/>
  <c r="C120" i="36"/>
  <c r="B120" i="36"/>
  <c r="S119" i="36"/>
  <c r="S118" i="36"/>
  <c r="S117" i="36"/>
  <c r="S116" i="36"/>
  <c r="S115" i="36"/>
  <c r="S114" i="36"/>
  <c r="S113" i="36"/>
  <c r="S112" i="36"/>
  <c r="S111" i="36"/>
  <c r="S110" i="36"/>
  <c r="S109" i="36"/>
  <c r="S108" i="36"/>
  <c r="S107" i="36"/>
  <c r="S106" i="36"/>
  <c r="S105" i="36"/>
  <c r="S104" i="36"/>
  <c r="S103" i="36"/>
  <c r="S102" i="36"/>
  <c r="S101" i="36"/>
  <c r="S100" i="36"/>
  <c r="S99" i="36"/>
  <c r="S98" i="36"/>
  <c r="S97" i="36"/>
  <c r="S96" i="36"/>
  <c r="S95" i="36"/>
  <c r="S94" i="36"/>
  <c r="S93" i="36"/>
  <c r="S92" i="36"/>
  <c r="S91" i="36"/>
  <c r="S90" i="36"/>
  <c r="S89" i="36"/>
  <c r="S88" i="36"/>
  <c r="S87" i="36"/>
  <c r="S86" i="36"/>
  <c r="S85" i="36"/>
  <c r="S84" i="36"/>
  <c r="S83" i="36"/>
  <c r="S82" i="36"/>
  <c r="S81" i="36"/>
  <c r="S80" i="36"/>
  <c r="S79" i="36"/>
  <c r="S78" i="36"/>
  <c r="S77" i="36"/>
  <c r="S76" i="36"/>
  <c r="S75" i="36"/>
  <c r="S74" i="36"/>
  <c r="S73" i="36"/>
  <c r="S72" i="36"/>
  <c r="S71" i="36"/>
  <c r="S70" i="36"/>
  <c r="S69" i="36"/>
  <c r="S68" i="36"/>
  <c r="S67" i="36"/>
  <c r="S66" i="36"/>
  <c r="S65" i="36"/>
  <c r="S64" i="36"/>
  <c r="S63" i="36"/>
  <c r="S62" i="36"/>
  <c r="S61" i="36"/>
  <c r="S60" i="36"/>
  <c r="S59" i="36"/>
  <c r="S58" i="36"/>
  <c r="S57" i="36"/>
  <c r="S56" i="36"/>
  <c r="S55" i="36"/>
  <c r="S54" i="36"/>
  <c r="S53" i="36"/>
  <c r="S52" i="36"/>
  <c r="S51" i="36"/>
  <c r="S50" i="36"/>
  <c r="S49" i="36"/>
  <c r="S48" i="36"/>
  <c r="S47" i="36"/>
  <c r="S46" i="36"/>
  <c r="S45" i="36"/>
  <c r="S44" i="36"/>
  <c r="S43" i="36"/>
  <c r="S42" i="36"/>
  <c r="S41" i="36"/>
  <c r="S40" i="36"/>
  <c r="S39" i="36"/>
  <c r="S38" i="36"/>
  <c r="S37" i="36"/>
  <c r="S36" i="36"/>
  <c r="S35" i="36"/>
  <c r="S34" i="36"/>
  <c r="S33" i="36"/>
  <c r="S32" i="36"/>
  <c r="S31" i="36"/>
  <c r="S30" i="36"/>
  <c r="S29" i="36"/>
  <c r="S28" i="36"/>
  <c r="S27" i="36"/>
  <c r="S26" i="36"/>
  <c r="S25" i="36"/>
  <c r="S24" i="36"/>
  <c r="S23" i="36"/>
  <c r="S22" i="36"/>
  <c r="S21" i="36"/>
  <c r="S20" i="36"/>
  <c r="S19" i="36"/>
  <c r="S18" i="36"/>
  <c r="S17" i="36"/>
  <c r="S16" i="36"/>
  <c r="S15" i="36"/>
  <c r="S14" i="36"/>
  <c r="S13" i="36"/>
  <c r="S12" i="36"/>
  <c r="S11" i="36"/>
  <c r="S10" i="36"/>
  <c r="S9" i="36"/>
  <c r="S8" i="36"/>
  <c r="S7" i="36"/>
  <c r="S6" i="36"/>
  <c r="S5" i="36"/>
  <c r="S4" i="36"/>
  <c r="S3" i="36"/>
  <c r="S120" i="36" s="1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D120" i="35"/>
  <c r="C120" i="35"/>
  <c r="B120" i="35"/>
  <c r="S119" i="35"/>
  <c r="S118" i="35"/>
  <c r="S117" i="35"/>
  <c r="S116" i="35"/>
  <c r="S115" i="35"/>
  <c r="S114" i="35"/>
  <c r="S113" i="35"/>
  <c r="S112" i="35"/>
  <c r="S111" i="35"/>
  <c r="S110" i="35"/>
  <c r="S109" i="35"/>
  <c r="S108" i="35"/>
  <c r="S107" i="35"/>
  <c r="S106" i="35"/>
  <c r="S105" i="35"/>
  <c r="S104" i="35"/>
  <c r="S103" i="35"/>
  <c r="S102" i="35"/>
  <c r="S101" i="35"/>
  <c r="S100" i="35"/>
  <c r="S99" i="35"/>
  <c r="S98" i="35"/>
  <c r="S97" i="35"/>
  <c r="S96" i="35"/>
  <c r="S95" i="35"/>
  <c r="S94" i="35"/>
  <c r="S93" i="35"/>
  <c r="S92" i="35"/>
  <c r="S91" i="35"/>
  <c r="S90" i="35"/>
  <c r="S89" i="35"/>
  <c r="S88" i="35"/>
  <c r="S87" i="35"/>
  <c r="S86" i="35"/>
  <c r="S85" i="35"/>
  <c r="S84" i="35"/>
  <c r="S83" i="35"/>
  <c r="S82" i="35"/>
  <c r="S81" i="35"/>
  <c r="S80" i="35"/>
  <c r="S79" i="35"/>
  <c r="S78" i="35"/>
  <c r="S77" i="35"/>
  <c r="S76" i="35"/>
  <c r="S75" i="35"/>
  <c r="S74" i="35"/>
  <c r="S73" i="35"/>
  <c r="S72" i="35"/>
  <c r="S71" i="35"/>
  <c r="S70" i="35"/>
  <c r="S69" i="35"/>
  <c r="S68" i="35"/>
  <c r="S67" i="35"/>
  <c r="S66" i="35"/>
  <c r="S65" i="35"/>
  <c r="S64" i="35"/>
  <c r="S63" i="35"/>
  <c r="S62" i="35"/>
  <c r="S61" i="35"/>
  <c r="S60" i="35"/>
  <c r="S59" i="35"/>
  <c r="S58" i="35"/>
  <c r="S57" i="35"/>
  <c r="S56" i="35"/>
  <c r="S55" i="35"/>
  <c r="S54" i="35"/>
  <c r="S53" i="35"/>
  <c r="S52" i="35"/>
  <c r="S51" i="35"/>
  <c r="S50" i="35"/>
  <c r="S49" i="35"/>
  <c r="S48" i="35"/>
  <c r="S47" i="35"/>
  <c r="S46" i="35"/>
  <c r="S45" i="35"/>
  <c r="S44" i="35"/>
  <c r="S43" i="35"/>
  <c r="S42" i="35"/>
  <c r="S41" i="35"/>
  <c r="S40" i="35"/>
  <c r="S39" i="35"/>
  <c r="S38" i="35"/>
  <c r="S37" i="35"/>
  <c r="S36" i="35"/>
  <c r="S35" i="35"/>
  <c r="S34" i="35"/>
  <c r="S33" i="35"/>
  <c r="S32" i="35"/>
  <c r="S31" i="35"/>
  <c r="S30" i="35"/>
  <c r="S29" i="35"/>
  <c r="S28" i="35"/>
  <c r="S27" i="35"/>
  <c r="S26" i="35"/>
  <c r="S25" i="35"/>
  <c r="S24" i="35"/>
  <c r="S23" i="35"/>
  <c r="S22" i="35"/>
  <c r="S21" i="35"/>
  <c r="S20" i="35"/>
  <c r="S19" i="35"/>
  <c r="S18" i="35"/>
  <c r="S17" i="35"/>
  <c r="S16" i="35"/>
  <c r="S15" i="35"/>
  <c r="S14" i="35"/>
  <c r="S13" i="35"/>
  <c r="S12" i="35"/>
  <c r="S11" i="35"/>
  <c r="S10" i="35"/>
  <c r="S9" i="35"/>
  <c r="S8" i="35"/>
  <c r="S7" i="35"/>
  <c r="S6" i="35"/>
  <c r="S5" i="35"/>
  <c r="S4" i="35"/>
  <c r="S3" i="35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D120" i="34"/>
  <c r="C120" i="34"/>
  <c r="B120" i="34"/>
  <c r="S119" i="34"/>
  <c r="S118" i="34"/>
  <c r="S117" i="34"/>
  <c r="S116" i="34"/>
  <c r="S115" i="34"/>
  <c r="S114" i="34"/>
  <c r="S120" i="34" s="1"/>
  <c r="S113" i="34"/>
  <c r="S112" i="34"/>
  <c r="S111" i="34"/>
  <c r="S110" i="34"/>
  <c r="S109" i="34"/>
  <c r="S108" i="34"/>
  <c r="S107" i="34"/>
  <c r="S106" i="34"/>
  <c r="S105" i="34"/>
  <c r="S104" i="34"/>
  <c r="S103" i="34"/>
  <c r="S102" i="34"/>
  <c r="S101" i="34"/>
  <c r="S100" i="34"/>
  <c r="S99" i="34"/>
  <c r="S98" i="34"/>
  <c r="S97" i="34"/>
  <c r="S96" i="34"/>
  <c r="S95" i="34"/>
  <c r="S94" i="34"/>
  <c r="S93" i="34"/>
  <c r="S92" i="34"/>
  <c r="S91" i="34"/>
  <c r="S90" i="34"/>
  <c r="S89" i="34"/>
  <c r="S88" i="34"/>
  <c r="S87" i="34"/>
  <c r="S86" i="34"/>
  <c r="S85" i="34"/>
  <c r="S84" i="34"/>
  <c r="S83" i="34"/>
  <c r="S82" i="34"/>
  <c r="S81" i="34"/>
  <c r="S80" i="34"/>
  <c r="S79" i="34"/>
  <c r="S78" i="34"/>
  <c r="S77" i="34"/>
  <c r="S76" i="34"/>
  <c r="S75" i="34"/>
  <c r="S74" i="34"/>
  <c r="S73" i="34"/>
  <c r="S72" i="34"/>
  <c r="S71" i="34"/>
  <c r="S70" i="34"/>
  <c r="S69" i="34"/>
  <c r="S68" i="34"/>
  <c r="S67" i="34"/>
  <c r="S66" i="34"/>
  <c r="S65" i="34"/>
  <c r="S64" i="34"/>
  <c r="S63" i="34"/>
  <c r="S62" i="34"/>
  <c r="S61" i="34"/>
  <c r="S60" i="34"/>
  <c r="S59" i="34"/>
  <c r="S58" i="34"/>
  <c r="S57" i="34"/>
  <c r="S56" i="34"/>
  <c r="S55" i="34"/>
  <c r="S54" i="34"/>
  <c r="S53" i="34"/>
  <c r="S52" i="34"/>
  <c r="S51" i="34"/>
  <c r="S50" i="34"/>
  <c r="S49" i="34"/>
  <c r="S48" i="34"/>
  <c r="S47" i="34"/>
  <c r="S46" i="34"/>
  <c r="S45" i="34"/>
  <c r="S44" i="34"/>
  <c r="S43" i="34"/>
  <c r="S42" i="34"/>
  <c r="S41" i="34"/>
  <c r="S40" i="34"/>
  <c r="S39" i="34"/>
  <c r="S38" i="34"/>
  <c r="S37" i="34"/>
  <c r="S36" i="34"/>
  <c r="S35" i="34"/>
  <c r="S34" i="34"/>
  <c r="S33" i="34"/>
  <c r="S32" i="34"/>
  <c r="S31" i="34"/>
  <c r="S30" i="34"/>
  <c r="S29" i="34"/>
  <c r="S28" i="34"/>
  <c r="S27" i="34"/>
  <c r="S26" i="34"/>
  <c r="S25" i="34"/>
  <c r="S24" i="34"/>
  <c r="S23" i="34"/>
  <c r="S22" i="34"/>
  <c r="S21" i="34"/>
  <c r="S20" i="34"/>
  <c r="S19" i="34"/>
  <c r="S18" i="34"/>
  <c r="S17" i="34"/>
  <c r="S16" i="34"/>
  <c r="S15" i="34"/>
  <c r="S14" i="34"/>
  <c r="S13" i="34"/>
  <c r="S12" i="34"/>
  <c r="S11" i="34"/>
  <c r="S10" i="34"/>
  <c r="S9" i="34"/>
  <c r="S8" i="34"/>
  <c r="S7" i="34"/>
  <c r="S6" i="34"/>
  <c r="S5" i="34"/>
  <c r="S4" i="34"/>
  <c r="S3" i="34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D120" i="33"/>
  <c r="C120" i="33"/>
  <c r="B120" i="33"/>
  <c r="S119" i="33"/>
  <c r="S118" i="33"/>
  <c r="S117" i="33"/>
  <c r="S116" i="33"/>
  <c r="S115" i="33"/>
  <c r="S114" i="33"/>
  <c r="S113" i="33"/>
  <c r="S112" i="33"/>
  <c r="S111" i="33"/>
  <c r="S110" i="33"/>
  <c r="S109" i="33"/>
  <c r="S108" i="33"/>
  <c r="S107" i="33"/>
  <c r="S106" i="33"/>
  <c r="S105" i="33"/>
  <c r="S104" i="33"/>
  <c r="S103" i="33"/>
  <c r="S102" i="33"/>
  <c r="S101" i="33"/>
  <c r="S100" i="33"/>
  <c r="S99" i="33"/>
  <c r="S98" i="33"/>
  <c r="S97" i="33"/>
  <c r="S96" i="33"/>
  <c r="S95" i="33"/>
  <c r="S94" i="33"/>
  <c r="S93" i="33"/>
  <c r="S92" i="33"/>
  <c r="S91" i="33"/>
  <c r="S90" i="33"/>
  <c r="S89" i="33"/>
  <c r="S88" i="33"/>
  <c r="S87" i="33"/>
  <c r="S86" i="33"/>
  <c r="S85" i="33"/>
  <c r="S84" i="33"/>
  <c r="S83" i="33"/>
  <c r="S82" i="33"/>
  <c r="S81" i="33"/>
  <c r="S80" i="33"/>
  <c r="S79" i="33"/>
  <c r="S78" i="33"/>
  <c r="S77" i="33"/>
  <c r="S76" i="33"/>
  <c r="S75" i="33"/>
  <c r="S74" i="33"/>
  <c r="S73" i="33"/>
  <c r="S72" i="33"/>
  <c r="S71" i="33"/>
  <c r="S70" i="33"/>
  <c r="S69" i="33"/>
  <c r="S68" i="33"/>
  <c r="S67" i="33"/>
  <c r="S66" i="33"/>
  <c r="S65" i="33"/>
  <c r="S64" i="33"/>
  <c r="S63" i="33"/>
  <c r="S62" i="33"/>
  <c r="S61" i="33"/>
  <c r="S60" i="33"/>
  <c r="S59" i="33"/>
  <c r="S58" i="33"/>
  <c r="S57" i="33"/>
  <c r="S56" i="33"/>
  <c r="S55" i="33"/>
  <c r="S54" i="33"/>
  <c r="S53" i="33"/>
  <c r="S52" i="33"/>
  <c r="S51" i="33"/>
  <c r="S50" i="33"/>
  <c r="S49" i="33"/>
  <c r="S48" i="33"/>
  <c r="S47" i="33"/>
  <c r="S46" i="33"/>
  <c r="S45" i="33"/>
  <c r="S44" i="33"/>
  <c r="S43" i="33"/>
  <c r="S42" i="33"/>
  <c r="S41" i="33"/>
  <c r="S40" i="33"/>
  <c r="S39" i="33"/>
  <c r="S38" i="33"/>
  <c r="S37" i="33"/>
  <c r="S36" i="33"/>
  <c r="S35" i="33"/>
  <c r="S34" i="33"/>
  <c r="S33" i="33"/>
  <c r="S32" i="33"/>
  <c r="S31" i="33"/>
  <c r="S30" i="33"/>
  <c r="S29" i="33"/>
  <c r="S28" i="33"/>
  <c r="S27" i="33"/>
  <c r="S26" i="33"/>
  <c r="S25" i="33"/>
  <c r="S24" i="33"/>
  <c r="S23" i="33"/>
  <c r="S22" i="33"/>
  <c r="S21" i="33"/>
  <c r="S20" i="33"/>
  <c r="S19" i="33"/>
  <c r="S18" i="33"/>
  <c r="S17" i="33"/>
  <c r="S120" i="33" s="1"/>
  <c r="S16" i="33"/>
  <c r="S15" i="33"/>
  <c r="S14" i="33"/>
  <c r="S13" i="33"/>
  <c r="S12" i="33"/>
  <c r="S11" i="33"/>
  <c r="S10" i="33"/>
  <c r="S9" i="33"/>
  <c r="S8" i="33"/>
  <c r="S7" i="33"/>
  <c r="S6" i="33"/>
  <c r="S5" i="33"/>
  <c r="S4" i="33"/>
  <c r="S3" i="33"/>
  <c r="R120" i="32"/>
  <c r="Q120" i="32"/>
  <c r="P120" i="32"/>
  <c r="O120" i="32"/>
  <c r="N120" i="32"/>
  <c r="M120" i="32"/>
  <c r="L120" i="32"/>
  <c r="K120" i="32"/>
  <c r="J120" i="32"/>
  <c r="I120" i="32"/>
  <c r="H120" i="32"/>
  <c r="G120" i="32"/>
  <c r="F120" i="32"/>
  <c r="E120" i="32"/>
  <c r="D120" i="32"/>
  <c r="C120" i="32"/>
  <c r="B120" i="32"/>
  <c r="S119" i="32"/>
  <c r="S118" i="32"/>
  <c r="S117" i="32"/>
  <c r="S116" i="32"/>
  <c r="S115" i="32"/>
  <c r="S114" i="32"/>
  <c r="S113" i="32"/>
  <c r="S112" i="32"/>
  <c r="S111" i="32"/>
  <c r="S110" i="32"/>
  <c r="S109" i="32"/>
  <c r="S108" i="32"/>
  <c r="S107" i="32"/>
  <c r="S106" i="32"/>
  <c r="S105" i="32"/>
  <c r="S104" i="32"/>
  <c r="S103" i="32"/>
  <c r="S102" i="32"/>
  <c r="S101" i="32"/>
  <c r="S100" i="32"/>
  <c r="S99" i="32"/>
  <c r="S98" i="32"/>
  <c r="S97" i="32"/>
  <c r="S96" i="32"/>
  <c r="S95" i="32"/>
  <c r="S94" i="32"/>
  <c r="S93" i="32"/>
  <c r="S92" i="32"/>
  <c r="S91" i="32"/>
  <c r="S90" i="32"/>
  <c r="S89" i="32"/>
  <c r="S88" i="32"/>
  <c r="S87" i="32"/>
  <c r="S86" i="32"/>
  <c r="S85" i="32"/>
  <c r="S84" i="32"/>
  <c r="S83" i="32"/>
  <c r="S82" i="32"/>
  <c r="S81" i="32"/>
  <c r="S80" i="32"/>
  <c r="S79" i="32"/>
  <c r="S78" i="32"/>
  <c r="S77" i="32"/>
  <c r="S76" i="32"/>
  <c r="S75" i="32"/>
  <c r="S74" i="32"/>
  <c r="S73" i="32"/>
  <c r="S72" i="32"/>
  <c r="S71" i="32"/>
  <c r="S70" i="32"/>
  <c r="S69" i="32"/>
  <c r="S68" i="32"/>
  <c r="S67" i="32"/>
  <c r="S66" i="32"/>
  <c r="S65" i="32"/>
  <c r="S64" i="32"/>
  <c r="S63" i="32"/>
  <c r="S62" i="32"/>
  <c r="S61" i="32"/>
  <c r="S60" i="32"/>
  <c r="S59" i="32"/>
  <c r="S58" i="32"/>
  <c r="S57" i="32"/>
  <c r="S56" i="32"/>
  <c r="S55" i="32"/>
  <c r="S54" i="32"/>
  <c r="S53" i="32"/>
  <c r="S52" i="32"/>
  <c r="S51" i="32"/>
  <c r="S50" i="32"/>
  <c r="S49" i="32"/>
  <c r="S48" i="32"/>
  <c r="S47" i="32"/>
  <c r="S46" i="32"/>
  <c r="S45" i="32"/>
  <c r="S44" i="32"/>
  <c r="S43" i="32"/>
  <c r="S42" i="32"/>
  <c r="S41" i="32"/>
  <c r="S40" i="32"/>
  <c r="S39" i="32"/>
  <c r="S38" i="32"/>
  <c r="S37" i="32"/>
  <c r="S36" i="32"/>
  <c r="S35" i="32"/>
  <c r="S34" i="32"/>
  <c r="S33" i="32"/>
  <c r="S32" i="32"/>
  <c r="S31" i="32"/>
  <c r="S30" i="32"/>
  <c r="S29" i="32"/>
  <c r="S28" i="32"/>
  <c r="S27" i="32"/>
  <c r="S26" i="32"/>
  <c r="S25" i="32"/>
  <c r="S24" i="32"/>
  <c r="S23" i="32"/>
  <c r="S22" i="32"/>
  <c r="S21" i="32"/>
  <c r="S20" i="32"/>
  <c r="S19" i="32"/>
  <c r="S18" i="32"/>
  <c r="S17" i="32"/>
  <c r="S16" i="32"/>
  <c r="S15" i="32"/>
  <c r="S14" i="32"/>
  <c r="S13" i="32"/>
  <c r="S12" i="32"/>
  <c r="S11" i="32"/>
  <c r="S10" i="32"/>
  <c r="S9" i="32"/>
  <c r="S8" i="32"/>
  <c r="S7" i="32"/>
  <c r="S6" i="32"/>
  <c r="S5" i="32"/>
  <c r="S4" i="32"/>
  <c r="S3" i="32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B120" i="31"/>
  <c r="S119" i="31"/>
  <c r="S118" i="31"/>
  <c r="S117" i="31"/>
  <c r="S116" i="31"/>
  <c r="S115" i="31"/>
  <c r="S114" i="31"/>
  <c r="S113" i="31"/>
  <c r="S112" i="31"/>
  <c r="S111" i="31"/>
  <c r="S110" i="31"/>
  <c r="S109" i="31"/>
  <c r="S108" i="31"/>
  <c r="S107" i="31"/>
  <c r="S106" i="31"/>
  <c r="S105" i="31"/>
  <c r="S104" i="31"/>
  <c r="S103" i="31"/>
  <c r="S102" i="31"/>
  <c r="S101" i="31"/>
  <c r="S100" i="31"/>
  <c r="S99" i="31"/>
  <c r="S98" i="31"/>
  <c r="S97" i="31"/>
  <c r="S96" i="31"/>
  <c r="S95" i="31"/>
  <c r="S94" i="31"/>
  <c r="S93" i="31"/>
  <c r="S92" i="31"/>
  <c r="S91" i="31"/>
  <c r="S90" i="31"/>
  <c r="S89" i="31"/>
  <c r="S88" i="31"/>
  <c r="S87" i="31"/>
  <c r="S86" i="31"/>
  <c r="S85" i="31"/>
  <c r="S84" i="31"/>
  <c r="S83" i="31"/>
  <c r="S82" i="31"/>
  <c r="S81" i="31"/>
  <c r="S80" i="31"/>
  <c r="S79" i="31"/>
  <c r="S78" i="31"/>
  <c r="S77" i="31"/>
  <c r="S76" i="31"/>
  <c r="S75" i="31"/>
  <c r="S74" i="31"/>
  <c r="S73" i="31"/>
  <c r="S72" i="31"/>
  <c r="S71" i="31"/>
  <c r="S70" i="31"/>
  <c r="S69" i="31"/>
  <c r="S68" i="31"/>
  <c r="S67" i="31"/>
  <c r="S66" i="31"/>
  <c r="S65" i="31"/>
  <c r="S64" i="31"/>
  <c r="S63" i="31"/>
  <c r="S62" i="31"/>
  <c r="S61" i="31"/>
  <c r="S60" i="31"/>
  <c r="S59" i="31"/>
  <c r="S58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S45" i="31"/>
  <c r="S44" i="31"/>
  <c r="S43" i="31"/>
  <c r="S42" i="31"/>
  <c r="S41" i="31"/>
  <c r="S40" i="31"/>
  <c r="S39" i="31"/>
  <c r="S38" i="31"/>
  <c r="S37" i="31"/>
  <c r="S36" i="31"/>
  <c r="S35" i="31"/>
  <c r="S34" i="31"/>
  <c r="S33" i="31"/>
  <c r="S32" i="31"/>
  <c r="S31" i="31"/>
  <c r="S30" i="31"/>
  <c r="S29" i="31"/>
  <c r="S28" i="31"/>
  <c r="S27" i="31"/>
  <c r="S26" i="31"/>
  <c r="S25" i="31"/>
  <c r="S24" i="31"/>
  <c r="S23" i="31"/>
  <c r="S22" i="31"/>
  <c r="S21" i="31"/>
  <c r="S20" i="31"/>
  <c r="S19" i="31"/>
  <c r="S18" i="31"/>
  <c r="S17" i="31"/>
  <c r="S16" i="31"/>
  <c r="S15" i="31"/>
  <c r="S14" i="31"/>
  <c r="S13" i="31"/>
  <c r="S12" i="31"/>
  <c r="S11" i="31"/>
  <c r="S10" i="31"/>
  <c r="S9" i="31"/>
  <c r="S8" i="31"/>
  <c r="S7" i="31"/>
  <c r="S6" i="31"/>
  <c r="S5" i="31"/>
  <c r="S4" i="31"/>
  <c r="S3" i="31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C120" i="30"/>
  <c r="B120" i="30"/>
  <c r="S119" i="30"/>
  <c r="S118" i="30"/>
  <c r="S117" i="30"/>
  <c r="S116" i="30"/>
  <c r="S115" i="30"/>
  <c r="S114" i="30"/>
  <c r="S113" i="30"/>
  <c r="S112" i="30"/>
  <c r="S111" i="30"/>
  <c r="S110" i="30"/>
  <c r="S109" i="30"/>
  <c r="S108" i="30"/>
  <c r="S107" i="30"/>
  <c r="S106" i="30"/>
  <c r="S105" i="30"/>
  <c r="S104" i="30"/>
  <c r="S103" i="30"/>
  <c r="S102" i="30"/>
  <c r="S101" i="30"/>
  <c r="S100" i="30"/>
  <c r="S99" i="30"/>
  <c r="S98" i="30"/>
  <c r="S97" i="30"/>
  <c r="S96" i="30"/>
  <c r="S95" i="30"/>
  <c r="S94" i="30"/>
  <c r="S93" i="30"/>
  <c r="S92" i="30"/>
  <c r="S91" i="30"/>
  <c r="S90" i="30"/>
  <c r="S89" i="30"/>
  <c r="S88" i="30"/>
  <c r="S87" i="30"/>
  <c r="S86" i="30"/>
  <c r="S85" i="30"/>
  <c r="S84" i="30"/>
  <c r="S83" i="30"/>
  <c r="S82" i="30"/>
  <c r="S81" i="30"/>
  <c r="S80" i="30"/>
  <c r="S79" i="30"/>
  <c r="S78" i="30"/>
  <c r="S77" i="30"/>
  <c r="S76" i="30"/>
  <c r="S75" i="30"/>
  <c r="S74" i="30"/>
  <c r="S73" i="30"/>
  <c r="S72" i="30"/>
  <c r="S71" i="30"/>
  <c r="S70" i="30"/>
  <c r="S69" i="30"/>
  <c r="S68" i="30"/>
  <c r="S67" i="30"/>
  <c r="S66" i="30"/>
  <c r="S65" i="30"/>
  <c r="S64" i="30"/>
  <c r="S63" i="30"/>
  <c r="S62" i="30"/>
  <c r="S61" i="30"/>
  <c r="S60" i="30"/>
  <c r="S59" i="30"/>
  <c r="S58" i="30"/>
  <c r="S57" i="30"/>
  <c r="S56" i="30"/>
  <c r="S55" i="30"/>
  <c r="S54" i="30"/>
  <c r="S53" i="30"/>
  <c r="S52" i="30"/>
  <c r="S51" i="30"/>
  <c r="S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S33" i="30"/>
  <c r="S32" i="30"/>
  <c r="S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S7" i="30"/>
  <c r="S6" i="30"/>
  <c r="S5" i="30"/>
  <c r="S4" i="30"/>
  <c r="S3" i="30"/>
  <c r="S120" i="30" s="1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C120" i="29"/>
  <c r="B120" i="29"/>
  <c r="S119" i="29"/>
  <c r="S118" i="29"/>
  <c r="S117" i="29"/>
  <c r="S116" i="29"/>
  <c r="S115" i="29"/>
  <c r="S114" i="29"/>
  <c r="S113" i="29"/>
  <c r="S112" i="29"/>
  <c r="S111" i="29"/>
  <c r="S110" i="29"/>
  <c r="S109" i="29"/>
  <c r="S108" i="29"/>
  <c r="S107" i="29"/>
  <c r="S106" i="29"/>
  <c r="S105" i="29"/>
  <c r="S104" i="29"/>
  <c r="S103" i="29"/>
  <c r="S102" i="29"/>
  <c r="S101" i="29"/>
  <c r="S100" i="29"/>
  <c r="S99" i="29"/>
  <c r="S98" i="29"/>
  <c r="S97" i="29"/>
  <c r="S96" i="29"/>
  <c r="S95" i="29"/>
  <c r="S94" i="29"/>
  <c r="S93" i="29"/>
  <c r="S92" i="29"/>
  <c r="S91" i="29"/>
  <c r="S90" i="29"/>
  <c r="S89" i="29"/>
  <c r="S88" i="29"/>
  <c r="S87" i="29"/>
  <c r="S86" i="29"/>
  <c r="S85" i="29"/>
  <c r="S84" i="29"/>
  <c r="S83" i="29"/>
  <c r="S82" i="29"/>
  <c r="S81" i="29"/>
  <c r="S80" i="29"/>
  <c r="S79" i="29"/>
  <c r="S78" i="29"/>
  <c r="S77" i="29"/>
  <c r="S76" i="29"/>
  <c r="S75" i="29"/>
  <c r="S74" i="29"/>
  <c r="S73" i="29"/>
  <c r="S72" i="29"/>
  <c r="S71" i="29"/>
  <c r="S70" i="29"/>
  <c r="S69" i="29"/>
  <c r="S68" i="29"/>
  <c r="S67" i="29"/>
  <c r="S66" i="29"/>
  <c r="S65" i="29"/>
  <c r="S64" i="29"/>
  <c r="S63" i="29"/>
  <c r="S62" i="29"/>
  <c r="S61" i="29"/>
  <c r="S60" i="29"/>
  <c r="S59" i="29"/>
  <c r="S58" i="29"/>
  <c r="S57" i="29"/>
  <c r="S56" i="29"/>
  <c r="S55" i="29"/>
  <c r="S54" i="29"/>
  <c r="S53" i="29"/>
  <c r="S52" i="29"/>
  <c r="S51" i="29"/>
  <c r="S50" i="29"/>
  <c r="S49" i="29"/>
  <c r="S48" i="29"/>
  <c r="S47" i="29"/>
  <c r="S46" i="29"/>
  <c r="S45" i="29"/>
  <c r="S44" i="29"/>
  <c r="S43" i="29"/>
  <c r="S42" i="29"/>
  <c r="S41" i="29"/>
  <c r="S40" i="29"/>
  <c r="S39" i="29"/>
  <c r="S38" i="29"/>
  <c r="S37" i="29"/>
  <c r="S36" i="29"/>
  <c r="S35" i="29"/>
  <c r="S34" i="29"/>
  <c r="S33" i="29"/>
  <c r="S32" i="29"/>
  <c r="S31" i="29"/>
  <c r="S30" i="29"/>
  <c r="S29" i="29"/>
  <c r="S28" i="29"/>
  <c r="S27" i="29"/>
  <c r="S26" i="29"/>
  <c r="S25" i="29"/>
  <c r="S24" i="29"/>
  <c r="S23" i="29"/>
  <c r="S22" i="29"/>
  <c r="S21" i="29"/>
  <c r="S20" i="29"/>
  <c r="S19" i="29"/>
  <c r="S18" i="29"/>
  <c r="S17" i="29"/>
  <c r="S16" i="29"/>
  <c r="S15" i="29"/>
  <c r="S14" i="29"/>
  <c r="S13" i="29"/>
  <c r="S12" i="29"/>
  <c r="S11" i="29"/>
  <c r="S10" i="29"/>
  <c r="S9" i="29"/>
  <c r="S8" i="29"/>
  <c r="S7" i="29"/>
  <c r="S6" i="29"/>
  <c r="S5" i="29"/>
  <c r="S4" i="29"/>
  <c r="S3" i="29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B120" i="28"/>
  <c r="S119" i="28"/>
  <c r="S118" i="28"/>
  <c r="S117" i="28"/>
  <c r="S116" i="28"/>
  <c r="S115" i="28"/>
  <c r="S114" i="28"/>
  <c r="S113" i="28"/>
  <c r="S112" i="28"/>
  <c r="S111" i="28"/>
  <c r="S110" i="28"/>
  <c r="S109" i="28"/>
  <c r="S108" i="28"/>
  <c r="S107" i="28"/>
  <c r="S106" i="28"/>
  <c r="S105" i="28"/>
  <c r="S104" i="28"/>
  <c r="S103" i="28"/>
  <c r="S102" i="28"/>
  <c r="S101" i="28"/>
  <c r="S100" i="28"/>
  <c r="S99" i="28"/>
  <c r="S98" i="28"/>
  <c r="S97" i="28"/>
  <c r="S96" i="28"/>
  <c r="S95" i="28"/>
  <c r="S94" i="28"/>
  <c r="S93" i="28"/>
  <c r="S92" i="28"/>
  <c r="S91" i="28"/>
  <c r="S90" i="28"/>
  <c r="S89" i="28"/>
  <c r="S88" i="28"/>
  <c r="S87" i="28"/>
  <c r="S86" i="28"/>
  <c r="S85" i="28"/>
  <c r="S84" i="28"/>
  <c r="S83" i="28"/>
  <c r="S82" i="28"/>
  <c r="S81" i="28"/>
  <c r="S80" i="28"/>
  <c r="S79" i="28"/>
  <c r="S78" i="28"/>
  <c r="S77" i="28"/>
  <c r="S76" i="28"/>
  <c r="S75" i="28"/>
  <c r="S74" i="28"/>
  <c r="S73" i="28"/>
  <c r="S72" i="28"/>
  <c r="S71" i="28"/>
  <c r="S70" i="28"/>
  <c r="S69" i="28"/>
  <c r="S68" i="28"/>
  <c r="S67" i="28"/>
  <c r="S66" i="28"/>
  <c r="S65" i="28"/>
  <c r="S64" i="28"/>
  <c r="S63" i="28"/>
  <c r="S62" i="28"/>
  <c r="S61" i="28"/>
  <c r="S60" i="28"/>
  <c r="S59" i="28"/>
  <c r="S58" i="28"/>
  <c r="S57" i="28"/>
  <c r="S56" i="28"/>
  <c r="S55" i="28"/>
  <c r="S54" i="28"/>
  <c r="S53" i="28"/>
  <c r="S52" i="28"/>
  <c r="S51" i="28"/>
  <c r="S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S33" i="28"/>
  <c r="S32" i="28"/>
  <c r="S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20" i="28" s="1"/>
  <c r="S16" i="28"/>
  <c r="S15" i="28"/>
  <c r="S14" i="28"/>
  <c r="S13" i="28"/>
  <c r="S12" i="28"/>
  <c r="S11" i="28"/>
  <c r="S10" i="28"/>
  <c r="S9" i="28"/>
  <c r="S8" i="28"/>
  <c r="S7" i="28"/>
  <c r="S6" i="28"/>
  <c r="S5" i="28"/>
  <c r="S4" i="28"/>
  <c r="S3" i="28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B120" i="27"/>
  <c r="S119" i="27"/>
  <c r="S118" i="27"/>
  <c r="S117" i="27"/>
  <c r="S116" i="27"/>
  <c r="S115" i="27"/>
  <c r="S114" i="27"/>
  <c r="S113" i="27"/>
  <c r="S112" i="27"/>
  <c r="S111" i="27"/>
  <c r="S110" i="27"/>
  <c r="S109" i="27"/>
  <c r="S108" i="27"/>
  <c r="S107" i="27"/>
  <c r="S106" i="27"/>
  <c r="S105" i="27"/>
  <c r="S104" i="27"/>
  <c r="S103" i="27"/>
  <c r="S102" i="27"/>
  <c r="S101" i="27"/>
  <c r="S100" i="27"/>
  <c r="S99" i="27"/>
  <c r="S98" i="27"/>
  <c r="S97" i="27"/>
  <c r="S96" i="27"/>
  <c r="S95" i="27"/>
  <c r="S94" i="27"/>
  <c r="S93" i="27"/>
  <c r="S92" i="27"/>
  <c r="S91" i="27"/>
  <c r="S90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S70" i="27"/>
  <c r="S69" i="27"/>
  <c r="S68" i="27"/>
  <c r="S67" i="27"/>
  <c r="S66" i="27"/>
  <c r="S65" i="27"/>
  <c r="S64" i="27"/>
  <c r="S63" i="27"/>
  <c r="S62" i="27"/>
  <c r="S61" i="27"/>
  <c r="S60" i="27"/>
  <c r="S59" i="27"/>
  <c r="S58" i="27"/>
  <c r="S57" i="27"/>
  <c r="S56" i="27"/>
  <c r="S55" i="27"/>
  <c r="S54" i="27"/>
  <c r="S53" i="27"/>
  <c r="S52" i="27"/>
  <c r="S51" i="27"/>
  <c r="S50" i="27"/>
  <c r="S49" i="27"/>
  <c r="S48" i="27"/>
  <c r="S47" i="27"/>
  <c r="S46" i="27"/>
  <c r="S45" i="27"/>
  <c r="S44" i="27"/>
  <c r="S43" i="27"/>
  <c r="S42" i="27"/>
  <c r="S41" i="27"/>
  <c r="S40" i="27"/>
  <c r="S39" i="27"/>
  <c r="S38" i="27"/>
  <c r="S37" i="27"/>
  <c r="S36" i="27"/>
  <c r="S35" i="27"/>
  <c r="S34" i="27"/>
  <c r="S33" i="27"/>
  <c r="S32" i="27"/>
  <c r="S31" i="27"/>
  <c r="S30" i="27"/>
  <c r="S29" i="27"/>
  <c r="S28" i="27"/>
  <c r="S27" i="27"/>
  <c r="S26" i="27"/>
  <c r="S25" i="27"/>
  <c r="S24" i="27"/>
  <c r="S23" i="27"/>
  <c r="S22" i="27"/>
  <c r="S21" i="27"/>
  <c r="S20" i="27"/>
  <c r="S19" i="27"/>
  <c r="S18" i="27"/>
  <c r="S17" i="27"/>
  <c r="S16" i="27"/>
  <c r="S15" i="27"/>
  <c r="S14" i="27"/>
  <c r="S13" i="27"/>
  <c r="S12" i="27"/>
  <c r="S11" i="27"/>
  <c r="S10" i="27"/>
  <c r="S9" i="27"/>
  <c r="S8" i="27"/>
  <c r="S7" i="27"/>
  <c r="S6" i="27"/>
  <c r="S5" i="27"/>
  <c r="S4" i="27"/>
  <c r="S3" i="27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B120" i="26"/>
  <c r="S119" i="26"/>
  <c r="S118" i="26"/>
  <c r="S117" i="26"/>
  <c r="S116" i="26"/>
  <c r="S115" i="26"/>
  <c r="S114" i="26"/>
  <c r="S113" i="26"/>
  <c r="S112" i="26"/>
  <c r="S111" i="26"/>
  <c r="S110" i="26"/>
  <c r="S109" i="26"/>
  <c r="S108" i="26"/>
  <c r="S107" i="26"/>
  <c r="S106" i="26"/>
  <c r="S105" i="26"/>
  <c r="S104" i="26"/>
  <c r="S103" i="26"/>
  <c r="S102" i="26"/>
  <c r="S101" i="26"/>
  <c r="S100" i="26"/>
  <c r="S99" i="26"/>
  <c r="S98" i="26"/>
  <c r="S97" i="26"/>
  <c r="S96" i="26"/>
  <c r="S95" i="26"/>
  <c r="S94" i="26"/>
  <c r="S93" i="26"/>
  <c r="S92" i="26"/>
  <c r="S91" i="26"/>
  <c r="S90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S70" i="26"/>
  <c r="S69" i="26"/>
  <c r="S68" i="26"/>
  <c r="S67" i="26"/>
  <c r="S66" i="26"/>
  <c r="S65" i="26"/>
  <c r="S64" i="26"/>
  <c r="S63" i="26"/>
  <c r="S62" i="26"/>
  <c r="S61" i="26"/>
  <c r="S60" i="26"/>
  <c r="S59" i="26"/>
  <c r="S58" i="26"/>
  <c r="S57" i="26"/>
  <c r="S56" i="26"/>
  <c r="S55" i="26"/>
  <c r="S54" i="26"/>
  <c r="S53" i="26"/>
  <c r="S52" i="26"/>
  <c r="S51" i="26"/>
  <c r="S50" i="26"/>
  <c r="S49" i="26"/>
  <c r="S48" i="26"/>
  <c r="S47" i="26"/>
  <c r="S46" i="26"/>
  <c r="S45" i="26"/>
  <c r="S44" i="26"/>
  <c r="S43" i="26"/>
  <c r="S42" i="26"/>
  <c r="S41" i="26"/>
  <c r="S40" i="26"/>
  <c r="S39" i="26"/>
  <c r="S38" i="26"/>
  <c r="S37" i="26"/>
  <c r="S36" i="26"/>
  <c r="S35" i="26"/>
  <c r="S34" i="26"/>
  <c r="S33" i="26"/>
  <c r="S32" i="26"/>
  <c r="S31" i="26"/>
  <c r="S30" i="26"/>
  <c r="S29" i="26"/>
  <c r="S28" i="26"/>
  <c r="S27" i="26"/>
  <c r="S26" i="26"/>
  <c r="S25" i="26"/>
  <c r="S24" i="26"/>
  <c r="S23" i="26"/>
  <c r="S22" i="26"/>
  <c r="S21" i="26"/>
  <c r="S20" i="26"/>
  <c r="S19" i="26"/>
  <c r="S18" i="26"/>
  <c r="S17" i="26"/>
  <c r="S16" i="26"/>
  <c r="S15" i="26"/>
  <c r="S14" i="26"/>
  <c r="S13" i="26"/>
  <c r="S12" i="26"/>
  <c r="S11" i="26"/>
  <c r="S10" i="26"/>
  <c r="S9" i="26"/>
  <c r="S8" i="26"/>
  <c r="S7" i="26"/>
  <c r="S6" i="26"/>
  <c r="S5" i="26"/>
  <c r="S4" i="26"/>
  <c r="S3" i="26"/>
  <c r="S120" i="26" s="1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S119" i="25"/>
  <c r="S118" i="25"/>
  <c r="S117" i="25"/>
  <c r="S116" i="25"/>
  <c r="S115" i="25"/>
  <c r="S114" i="25"/>
  <c r="S113" i="25"/>
  <c r="S112" i="25"/>
  <c r="S111" i="25"/>
  <c r="S110" i="25"/>
  <c r="S109" i="25"/>
  <c r="S108" i="25"/>
  <c r="S107" i="25"/>
  <c r="S106" i="25"/>
  <c r="S105" i="25"/>
  <c r="S104" i="25"/>
  <c r="S103" i="25"/>
  <c r="S102" i="25"/>
  <c r="S101" i="25"/>
  <c r="S100" i="25"/>
  <c r="S99" i="25"/>
  <c r="S98" i="25"/>
  <c r="S97" i="25"/>
  <c r="S96" i="25"/>
  <c r="S95" i="25"/>
  <c r="S94" i="25"/>
  <c r="S93" i="25"/>
  <c r="S92" i="25"/>
  <c r="S91" i="25"/>
  <c r="S90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S70" i="25"/>
  <c r="S69" i="25"/>
  <c r="S68" i="25"/>
  <c r="S67" i="25"/>
  <c r="S66" i="25"/>
  <c r="S65" i="25"/>
  <c r="S64" i="25"/>
  <c r="S63" i="25"/>
  <c r="S62" i="25"/>
  <c r="S61" i="25"/>
  <c r="S60" i="25"/>
  <c r="S59" i="25"/>
  <c r="S58" i="25"/>
  <c r="S57" i="25"/>
  <c r="S56" i="25"/>
  <c r="S55" i="25"/>
  <c r="S54" i="25"/>
  <c r="S53" i="25"/>
  <c r="S52" i="25"/>
  <c r="S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S34" i="25"/>
  <c r="S33" i="25"/>
  <c r="S32" i="25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S12" i="25"/>
  <c r="S11" i="25"/>
  <c r="S10" i="25"/>
  <c r="S9" i="25"/>
  <c r="S8" i="25"/>
  <c r="S7" i="25"/>
  <c r="S6" i="25"/>
  <c r="S5" i="25"/>
  <c r="S4" i="25"/>
  <c r="S3" i="25"/>
  <c r="S120" i="25" s="1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B120" i="24"/>
  <c r="S119" i="24"/>
  <c r="S118" i="24"/>
  <c r="S117" i="24"/>
  <c r="S116" i="24"/>
  <c r="S115" i="24"/>
  <c r="S114" i="24"/>
  <c r="S113" i="24"/>
  <c r="S112" i="24"/>
  <c r="S111" i="24"/>
  <c r="S110" i="24"/>
  <c r="S109" i="24"/>
  <c r="S108" i="24"/>
  <c r="S107" i="24"/>
  <c r="S106" i="24"/>
  <c r="S105" i="24"/>
  <c r="S104" i="24"/>
  <c r="S103" i="24"/>
  <c r="S102" i="24"/>
  <c r="S101" i="24"/>
  <c r="S100" i="24"/>
  <c r="S99" i="24"/>
  <c r="S98" i="24"/>
  <c r="S97" i="24"/>
  <c r="S96" i="24"/>
  <c r="S95" i="24"/>
  <c r="S94" i="24"/>
  <c r="S93" i="24"/>
  <c r="S92" i="24"/>
  <c r="S91" i="24"/>
  <c r="S90" i="24"/>
  <c r="S89" i="24"/>
  <c r="S88" i="24"/>
  <c r="S87" i="24"/>
  <c r="S86" i="24"/>
  <c r="S85" i="24"/>
  <c r="S84" i="24"/>
  <c r="S83" i="24"/>
  <c r="S82" i="24"/>
  <c r="S81" i="24"/>
  <c r="S80" i="24"/>
  <c r="S79" i="24"/>
  <c r="S78" i="24"/>
  <c r="S77" i="24"/>
  <c r="S76" i="24"/>
  <c r="S75" i="24"/>
  <c r="S74" i="24"/>
  <c r="S73" i="24"/>
  <c r="S72" i="24"/>
  <c r="S71" i="24"/>
  <c r="S70" i="24"/>
  <c r="S69" i="24"/>
  <c r="S68" i="24"/>
  <c r="S67" i="24"/>
  <c r="S66" i="24"/>
  <c r="S65" i="24"/>
  <c r="S64" i="24"/>
  <c r="S63" i="24"/>
  <c r="S62" i="24"/>
  <c r="S61" i="24"/>
  <c r="S60" i="24"/>
  <c r="S59" i="24"/>
  <c r="S58" i="24"/>
  <c r="S57" i="24"/>
  <c r="S56" i="24"/>
  <c r="S55" i="24"/>
  <c r="S54" i="24"/>
  <c r="S53" i="24"/>
  <c r="S52" i="24"/>
  <c r="S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S34" i="24"/>
  <c r="S33" i="24"/>
  <c r="S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12" i="24"/>
  <c r="S11" i="24"/>
  <c r="S10" i="24"/>
  <c r="S9" i="24"/>
  <c r="S8" i="24"/>
  <c r="S7" i="24"/>
  <c r="S6" i="24"/>
  <c r="S5" i="24"/>
  <c r="S4" i="24"/>
  <c r="S3" i="24"/>
  <c r="S120" i="24" s="1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S119" i="23"/>
  <c r="S118" i="23"/>
  <c r="S117" i="23"/>
  <c r="S116" i="23"/>
  <c r="S115" i="23"/>
  <c r="S114" i="23"/>
  <c r="S113" i="23"/>
  <c r="S112" i="23"/>
  <c r="S111" i="23"/>
  <c r="S110" i="23"/>
  <c r="S109" i="23"/>
  <c r="S108" i="23"/>
  <c r="S107" i="23"/>
  <c r="S106" i="23"/>
  <c r="S105" i="23"/>
  <c r="S104" i="23"/>
  <c r="S103" i="23"/>
  <c r="S102" i="23"/>
  <c r="S101" i="23"/>
  <c r="S100" i="23"/>
  <c r="S99" i="23"/>
  <c r="S98" i="23"/>
  <c r="S97" i="23"/>
  <c r="S96" i="23"/>
  <c r="S95" i="23"/>
  <c r="S94" i="23"/>
  <c r="S93" i="23"/>
  <c r="S92" i="23"/>
  <c r="S91" i="23"/>
  <c r="S90" i="23"/>
  <c r="S89" i="23"/>
  <c r="S88" i="23"/>
  <c r="S87" i="23"/>
  <c r="S86" i="23"/>
  <c r="S85" i="23"/>
  <c r="S84" i="23"/>
  <c r="S83" i="23"/>
  <c r="S82" i="23"/>
  <c r="S81" i="23"/>
  <c r="S80" i="23"/>
  <c r="S79" i="23"/>
  <c r="S78" i="23"/>
  <c r="S77" i="23"/>
  <c r="S76" i="23"/>
  <c r="S75" i="23"/>
  <c r="S74" i="23"/>
  <c r="S73" i="23"/>
  <c r="S72" i="23"/>
  <c r="S71" i="23"/>
  <c r="S70" i="23"/>
  <c r="S69" i="23"/>
  <c r="S68" i="23"/>
  <c r="S67" i="23"/>
  <c r="S66" i="23"/>
  <c r="S65" i="23"/>
  <c r="S64" i="23"/>
  <c r="S63" i="23"/>
  <c r="S62" i="23"/>
  <c r="S61" i="23"/>
  <c r="S60" i="23"/>
  <c r="S59" i="23"/>
  <c r="S58" i="23"/>
  <c r="S57" i="23"/>
  <c r="S56" i="23"/>
  <c r="S55" i="23"/>
  <c r="S54" i="23"/>
  <c r="S53" i="23"/>
  <c r="S52" i="23"/>
  <c r="S51" i="23"/>
  <c r="S50" i="23"/>
  <c r="S49" i="23"/>
  <c r="S48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S9" i="23"/>
  <c r="S8" i="23"/>
  <c r="S7" i="23"/>
  <c r="S6" i="23"/>
  <c r="S5" i="23"/>
  <c r="S4" i="23"/>
  <c r="S3" i="23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S119" i="21"/>
  <c r="S118" i="21"/>
  <c r="S117" i="21"/>
  <c r="S116" i="21"/>
  <c r="S115" i="21"/>
  <c r="S114" i="21"/>
  <c r="S113" i="21"/>
  <c r="S112" i="21"/>
  <c r="S111" i="21"/>
  <c r="S110" i="21"/>
  <c r="S109" i="21"/>
  <c r="S108" i="21"/>
  <c r="S107" i="21"/>
  <c r="S106" i="21"/>
  <c r="S105" i="21"/>
  <c r="S104" i="21"/>
  <c r="S103" i="21"/>
  <c r="S102" i="21"/>
  <c r="S101" i="21"/>
  <c r="S100" i="21"/>
  <c r="S99" i="21"/>
  <c r="S98" i="21"/>
  <c r="S97" i="21"/>
  <c r="S96" i="21"/>
  <c r="S95" i="21"/>
  <c r="S94" i="21"/>
  <c r="S93" i="21"/>
  <c r="S92" i="21"/>
  <c r="S91" i="21"/>
  <c r="S90" i="21"/>
  <c r="S89" i="21"/>
  <c r="S88" i="21"/>
  <c r="S87" i="21"/>
  <c r="S86" i="21"/>
  <c r="S85" i="21"/>
  <c r="S84" i="21"/>
  <c r="S83" i="21"/>
  <c r="S82" i="21"/>
  <c r="S81" i="21"/>
  <c r="S80" i="21"/>
  <c r="S79" i="21"/>
  <c r="S78" i="21"/>
  <c r="S77" i="21"/>
  <c r="S76" i="21"/>
  <c r="S75" i="21"/>
  <c r="S74" i="21"/>
  <c r="S73" i="21"/>
  <c r="S72" i="21"/>
  <c r="S71" i="21"/>
  <c r="S70" i="21"/>
  <c r="S69" i="21"/>
  <c r="S68" i="21"/>
  <c r="S67" i="21"/>
  <c r="S66" i="21"/>
  <c r="S65" i="21"/>
  <c r="S64" i="21"/>
  <c r="S63" i="21"/>
  <c r="S62" i="21"/>
  <c r="S61" i="21"/>
  <c r="S60" i="21"/>
  <c r="S59" i="21"/>
  <c r="S58" i="21"/>
  <c r="S57" i="21"/>
  <c r="S56" i="21"/>
  <c r="S55" i="21"/>
  <c r="S54" i="21"/>
  <c r="S53" i="21"/>
  <c r="S52" i="21"/>
  <c r="S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S34" i="21"/>
  <c r="S33" i="21"/>
  <c r="S32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S12" i="21"/>
  <c r="S11" i="21"/>
  <c r="S10" i="21"/>
  <c r="S9" i="21"/>
  <c r="S8" i="21"/>
  <c r="S7" i="21"/>
  <c r="S6" i="21"/>
  <c r="S5" i="21"/>
  <c r="S4" i="21"/>
  <c r="S3" i="21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D120" i="20"/>
  <c r="C120" i="20"/>
  <c r="B120" i="20"/>
  <c r="S119" i="20"/>
  <c r="S118" i="20"/>
  <c r="S117" i="20"/>
  <c r="S116" i="20"/>
  <c r="S115" i="20"/>
  <c r="S114" i="20"/>
  <c r="S113" i="20"/>
  <c r="S112" i="20"/>
  <c r="S111" i="20"/>
  <c r="S110" i="20"/>
  <c r="S109" i="20"/>
  <c r="S108" i="20"/>
  <c r="S107" i="20"/>
  <c r="S106" i="20"/>
  <c r="S105" i="20"/>
  <c r="S104" i="20"/>
  <c r="S103" i="20"/>
  <c r="S102" i="20"/>
  <c r="S101" i="20"/>
  <c r="S100" i="20"/>
  <c r="S99" i="20"/>
  <c r="S98" i="20"/>
  <c r="S97" i="20"/>
  <c r="S96" i="20"/>
  <c r="S95" i="20"/>
  <c r="S94" i="20"/>
  <c r="S93" i="20"/>
  <c r="S92" i="20"/>
  <c r="S91" i="20"/>
  <c r="S90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S70" i="20"/>
  <c r="S69" i="20"/>
  <c r="S68" i="20"/>
  <c r="S67" i="20"/>
  <c r="S66" i="20"/>
  <c r="S65" i="20"/>
  <c r="S64" i="20"/>
  <c r="S63" i="20"/>
  <c r="S62" i="20"/>
  <c r="S61" i="20"/>
  <c r="S60" i="20"/>
  <c r="S59" i="20"/>
  <c r="S58" i="20"/>
  <c r="S57" i="20"/>
  <c r="S56" i="20"/>
  <c r="S55" i="20"/>
  <c r="S54" i="20"/>
  <c r="S53" i="20"/>
  <c r="S52" i="20"/>
  <c r="S51" i="20"/>
  <c r="S50" i="20"/>
  <c r="S49" i="20"/>
  <c r="S48" i="20"/>
  <c r="S47" i="20"/>
  <c r="S46" i="20"/>
  <c r="S45" i="20"/>
  <c r="S44" i="20"/>
  <c r="S43" i="20"/>
  <c r="S42" i="20"/>
  <c r="S41" i="20"/>
  <c r="S40" i="20"/>
  <c r="S39" i="20"/>
  <c r="S38" i="20"/>
  <c r="S37" i="20"/>
  <c r="S36" i="20"/>
  <c r="S35" i="20"/>
  <c r="S34" i="20"/>
  <c r="S33" i="20"/>
  <c r="S32" i="20"/>
  <c r="S31" i="20"/>
  <c r="S30" i="20"/>
  <c r="S29" i="20"/>
  <c r="S28" i="20"/>
  <c r="S27" i="20"/>
  <c r="S26" i="20"/>
  <c r="S25" i="20"/>
  <c r="S24" i="20"/>
  <c r="S23" i="20"/>
  <c r="S22" i="20"/>
  <c r="S21" i="20"/>
  <c r="S20" i="20"/>
  <c r="S19" i="20"/>
  <c r="S18" i="20"/>
  <c r="S17" i="20"/>
  <c r="S16" i="20"/>
  <c r="S15" i="20"/>
  <c r="S14" i="20"/>
  <c r="S13" i="20"/>
  <c r="S12" i="20"/>
  <c r="S11" i="20"/>
  <c r="S10" i="20"/>
  <c r="S9" i="20"/>
  <c r="S8" i="20"/>
  <c r="S7" i="20"/>
  <c r="S6" i="20"/>
  <c r="S5" i="20"/>
  <c r="S4" i="20"/>
  <c r="S3" i="20"/>
  <c r="S120" i="20" s="1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C120" i="19"/>
  <c r="B120" i="19"/>
  <c r="S119" i="19"/>
  <c r="S118" i="19"/>
  <c r="S117" i="19"/>
  <c r="S116" i="19"/>
  <c r="S115" i="19"/>
  <c r="S114" i="19"/>
  <c r="S113" i="19"/>
  <c r="S112" i="19"/>
  <c r="S111" i="19"/>
  <c r="S110" i="19"/>
  <c r="S109" i="19"/>
  <c r="S108" i="19"/>
  <c r="S107" i="19"/>
  <c r="S106" i="19"/>
  <c r="S105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2" i="19"/>
  <c r="S91" i="19"/>
  <c r="S90" i="19"/>
  <c r="S89" i="19"/>
  <c r="S88" i="19"/>
  <c r="S87" i="19"/>
  <c r="S86" i="19"/>
  <c r="S85" i="19"/>
  <c r="S84" i="19"/>
  <c r="S83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4" i="19"/>
  <c r="S63" i="19"/>
  <c r="S62" i="19"/>
  <c r="S61" i="19"/>
  <c r="S60" i="19"/>
  <c r="S59" i="19"/>
  <c r="S58" i="19"/>
  <c r="S57" i="19"/>
  <c r="S56" i="19"/>
  <c r="S55" i="19"/>
  <c r="S54" i="19"/>
  <c r="S53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S12" i="19"/>
  <c r="S11" i="19"/>
  <c r="S10" i="19"/>
  <c r="S9" i="19"/>
  <c r="S8" i="19"/>
  <c r="S7" i="19"/>
  <c r="S6" i="19"/>
  <c r="S5" i="19"/>
  <c r="S4" i="19"/>
  <c r="S3" i="19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B120" i="18"/>
  <c r="S119" i="18"/>
  <c r="S118" i="18"/>
  <c r="S117" i="18"/>
  <c r="S116" i="18"/>
  <c r="S115" i="18"/>
  <c r="S114" i="18"/>
  <c r="S113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62" i="18"/>
  <c r="S61" i="18"/>
  <c r="S60" i="18"/>
  <c r="S59" i="18"/>
  <c r="S58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4" i="18"/>
  <c r="S23" i="18"/>
  <c r="S22" i="18"/>
  <c r="S21" i="18"/>
  <c r="S20" i="18"/>
  <c r="S19" i="18"/>
  <c r="S18" i="18"/>
  <c r="S17" i="18"/>
  <c r="S120" i="18" s="1"/>
  <c r="S16" i="18"/>
  <c r="S15" i="18"/>
  <c r="S14" i="18"/>
  <c r="S13" i="18"/>
  <c r="S12" i="18"/>
  <c r="S11" i="18"/>
  <c r="S10" i="18"/>
  <c r="S9" i="18"/>
  <c r="S8" i="18"/>
  <c r="S7" i="18"/>
  <c r="S6" i="18"/>
  <c r="S5" i="18"/>
  <c r="S4" i="18"/>
  <c r="S3" i="18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D120" i="17"/>
  <c r="C120" i="17"/>
  <c r="B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S12" i="17"/>
  <c r="S11" i="17"/>
  <c r="S10" i="17"/>
  <c r="S9" i="17"/>
  <c r="S8" i="17"/>
  <c r="S7" i="17"/>
  <c r="S6" i="17"/>
  <c r="S5" i="17"/>
  <c r="S4" i="17"/>
  <c r="S3" i="17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C120" i="16"/>
  <c r="B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120" i="16" s="1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60" i="16"/>
  <c r="S59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S12" i="16"/>
  <c r="S11" i="16"/>
  <c r="S10" i="16"/>
  <c r="S9" i="16"/>
  <c r="S8" i="16"/>
  <c r="S7" i="16"/>
  <c r="S6" i="16"/>
  <c r="S5" i="16"/>
  <c r="S4" i="16"/>
  <c r="S3" i="16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120" i="15"/>
  <c r="S119" i="15"/>
  <c r="S118" i="15"/>
  <c r="S117" i="15"/>
  <c r="S116" i="15"/>
  <c r="S115" i="15"/>
  <c r="S114" i="15"/>
  <c r="S113" i="15"/>
  <c r="S112" i="15"/>
  <c r="S111" i="15"/>
  <c r="S110" i="15"/>
  <c r="S109" i="15"/>
  <c r="S108" i="15"/>
  <c r="S107" i="15"/>
  <c r="S106" i="15"/>
  <c r="S105" i="15"/>
  <c r="S104" i="15"/>
  <c r="S103" i="15"/>
  <c r="S102" i="15"/>
  <c r="S101" i="15"/>
  <c r="S100" i="15"/>
  <c r="S99" i="15"/>
  <c r="S98" i="15"/>
  <c r="S97" i="15"/>
  <c r="S96" i="15"/>
  <c r="S95" i="15"/>
  <c r="S94" i="15"/>
  <c r="S93" i="15"/>
  <c r="S92" i="15"/>
  <c r="S91" i="15"/>
  <c r="S90" i="15"/>
  <c r="S89" i="15"/>
  <c r="S88" i="15"/>
  <c r="S87" i="15"/>
  <c r="S86" i="15"/>
  <c r="S85" i="15"/>
  <c r="S84" i="15"/>
  <c r="S83" i="15"/>
  <c r="S82" i="15"/>
  <c r="S81" i="15"/>
  <c r="S80" i="15"/>
  <c r="S79" i="15"/>
  <c r="S78" i="15"/>
  <c r="S77" i="15"/>
  <c r="S76" i="15"/>
  <c r="S75" i="15"/>
  <c r="S74" i="15"/>
  <c r="S73" i="15"/>
  <c r="S72" i="15"/>
  <c r="S71" i="15"/>
  <c r="S70" i="15"/>
  <c r="S69" i="15"/>
  <c r="S68" i="15"/>
  <c r="S67" i="15"/>
  <c r="S66" i="15"/>
  <c r="S65" i="15"/>
  <c r="S64" i="15"/>
  <c r="S63" i="15"/>
  <c r="S62" i="15"/>
  <c r="S61" i="15"/>
  <c r="S60" i="15"/>
  <c r="S59" i="15"/>
  <c r="S58" i="15"/>
  <c r="S57" i="15"/>
  <c r="S56" i="15"/>
  <c r="S55" i="15"/>
  <c r="S54" i="15"/>
  <c r="S53" i="15"/>
  <c r="S52" i="15"/>
  <c r="S51" i="15"/>
  <c r="S50" i="15"/>
  <c r="S49" i="15"/>
  <c r="S48" i="15"/>
  <c r="S47" i="15"/>
  <c r="S46" i="15"/>
  <c r="S45" i="15"/>
  <c r="S44" i="15"/>
  <c r="S43" i="15"/>
  <c r="S42" i="15"/>
  <c r="S41" i="15"/>
  <c r="S40" i="15"/>
  <c r="S39" i="15"/>
  <c r="S38" i="15"/>
  <c r="S37" i="15"/>
  <c r="S36" i="15"/>
  <c r="S35" i="15"/>
  <c r="S34" i="15"/>
  <c r="S33" i="15"/>
  <c r="S32" i="15"/>
  <c r="S31" i="15"/>
  <c r="S30" i="15"/>
  <c r="S29" i="15"/>
  <c r="S28" i="15"/>
  <c r="S27" i="15"/>
  <c r="S26" i="15"/>
  <c r="S25" i="15"/>
  <c r="S24" i="15"/>
  <c r="S23" i="15"/>
  <c r="S22" i="15"/>
  <c r="S21" i="15"/>
  <c r="S20" i="15"/>
  <c r="S19" i="15"/>
  <c r="S18" i="15"/>
  <c r="S17" i="15"/>
  <c r="S16" i="15"/>
  <c r="S15" i="15"/>
  <c r="S14" i="15"/>
  <c r="S13" i="15"/>
  <c r="S12" i="15"/>
  <c r="S11" i="15"/>
  <c r="S10" i="15"/>
  <c r="S9" i="15"/>
  <c r="S8" i="15"/>
  <c r="S7" i="15"/>
  <c r="S6" i="15"/>
  <c r="S5" i="15"/>
  <c r="S4" i="15"/>
  <c r="S3" i="15"/>
  <c r="S120" i="15" s="1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3" i="14"/>
  <c r="S12" i="14"/>
  <c r="S11" i="14"/>
  <c r="S10" i="14"/>
  <c r="S9" i="14"/>
  <c r="S8" i="14"/>
  <c r="S7" i="14"/>
  <c r="S6" i="14"/>
  <c r="S5" i="14"/>
  <c r="S4" i="14"/>
  <c r="S3" i="14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S7" i="13"/>
  <c r="S6" i="13"/>
  <c r="S5" i="13"/>
  <c r="S4" i="13"/>
  <c r="S3" i="13"/>
  <c r="S120" i="13" s="1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B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2" i="12"/>
  <c r="S11" i="12"/>
  <c r="S10" i="12"/>
  <c r="S9" i="12"/>
  <c r="S8" i="12"/>
  <c r="S7" i="12"/>
  <c r="S6" i="12"/>
  <c r="S5" i="12"/>
  <c r="S4" i="12"/>
  <c r="S3" i="12"/>
  <c r="S120" i="12" s="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2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S5" i="11"/>
  <c r="S4" i="11"/>
  <c r="S3" i="11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S5" i="10"/>
  <c r="S4" i="10"/>
  <c r="S3" i="10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B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120" i="8" s="1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120" i="6" s="1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4" i="5"/>
  <c r="S3" i="5"/>
  <c r="S120" i="5" s="1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120" i="4" s="1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120" i="3" s="1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120" i="1" s="1"/>
  <c r="R120" i="65"/>
  <c r="Q120" i="65"/>
  <c r="P120" i="65"/>
  <c r="O120" i="65"/>
  <c r="N120" i="65"/>
  <c r="M120" i="65"/>
  <c r="L120" i="65"/>
  <c r="K120" i="65"/>
  <c r="J120" i="65"/>
  <c r="I120" i="65"/>
  <c r="H120" i="65"/>
  <c r="G120" i="65"/>
  <c r="F120" i="65"/>
  <c r="E120" i="65"/>
  <c r="D120" i="65"/>
  <c r="C120" i="65"/>
  <c r="B120" i="65"/>
  <c r="S119" i="65"/>
  <c r="S118" i="65"/>
  <c r="S117" i="65"/>
  <c r="S116" i="65"/>
  <c r="S115" i="65"/>
  <c r="S114" i="65"/>
  <c r="S113" i="65"/>
  <c r="S112" i="65"/>
  <c r="S111" i="65"/>
  <c r="S110" i="65"/>
  <c r="S109" i="65"/>
  <c r="S108" i="65"/>
  <c r="S107" i="65"/>
  <c r="S106" i="65"/>
  <c r="S105" i="65"/>
  <c r="S104" i="65"/>
  <c r="S103" i="65"/>
  <c r="S102" i="65"/>
  <c r="S101" i="65"/>
  <c r="S100" i="65"/>
  <c r="S99" i="65"/>
  <c r="S98" i="65"/>
  <c r="S97" i="65"/>
  <c r="S96" i="65"/>
  <c r="S95" i="65"/>
  <c r="S94" i="65"/>
  <c r="S93" i="65"/>
  <c r="S92" i="65"/>
  <c r="S91" i="65"/>
  <c r="S90" i="65"/>
  <c r="S89" i="65"/>
  <c r="S88" i="65"/>
  <c r="S87" i="65"/>
  <c r="S86" i="65"/>
  <c r="S85" i="65"/>
  <c r="S84" i="65"/>
  <c r="S83" i="65"/>
  <c r="S82" i="65"/>
  <c r="S81" i="65"/>
  <c r="S80" i="65"/>
  <c r="S79" i="65"/>
  <c r="S78" i="65"/>
  <c r="S77" i="65"/>
  <c r="S76" i="65"/>
  <c r="S75" i="65"/>
  <c r="S74" i="65"/>
  <c r="S73" i="65"/>
  <c r="S72" i="65"/>
  <c r="S71" i="65"/>
  <c r="S70" i="65"/>
  <c r="S69" i="65"/>
  <c r="S68" i="65"/>
  <c r="S67" i="65"/>
  <c r="S66" i="65"/>
  <c r="S65" i="65"/>
  <c r="S64" i="65"/>
  <c r="S63" i="65"/>
  <c r="S62" i="65"/>
  <c r="S61" i="65"/>
  <c r="S60" i="65"/>
  <c r="S59" i="65"/>
  <c r="S58" i="65"/>
  <c r="S57" i="65"/>
  <c r="S56" i="65"/>
  <c r="S55" i="65"/>
  <c r="S54" i="65"/>
  <c r="S53" i="65"/>
  <c r="S52" i="65"/>
  <c r="S51" i="65"/>
  <c r="S50" i="65"/>
  <c r="S49" i="65"/>
  <c r="S48" i="65"/>
  <c r="S47" i="65"/>
  <c r="S46" i="65"/>
  <c r="S45" i="65"/>
  <c r="S44" i="65"/>
  <c r="S43" i="65"/>
  <c r="S42" i="65"/>
  <c r="S41" i="65"/>
  <c r="S40" i="65"/>
  <c r="S39" i="65"/>
  <c r="S38" i="65"/>
  <c r="S37" i="65"/>
  <c r="S36" i="65"/>
  <c r="S35" i="65"/>
  <c r="S34" i="65"/>
  <c r="S33" i="65"/>
  <c r="S32" i="65"/>
  <c r="S31" i="65"/>
  <c r="S30" i="65"/>
  <c r="S29" i="65"/>
  <c r="S28" i="65"/>
  <c r="S27" i="65"/>
  <c r="S26" i="65"/>
  <c r="S25" i="65"/>
  <c r="S24" i="65"/>
  <c r="S23" i="65"/>
  <c r="S22" i="65"/>
  <c r="S21" i="65"/>
  <c r="S20" i="65"/>
  <c r="S19" i="65"/>
  <c r="S18" i="65"/>
  <c r="S17" i="65"/>
  <c r="S16" i="65"/>
  <c r="S15" i="65"/>
  <c r="S14" i="65"/>
  <c r="S13" i="65"/>
  <c r="S12" i="65"/>
  <c r="S11" i="65"/>
  <c r="S10" i="65"/>
  <c r="S9" i="65"/>
  <c r="S8" i="65"/>
  <c r="S7" i="65"/>
  <c r="S6" i="65"/>
  <c r="S5" i="65"/>
  <c r="S4" i="65"/>
  <c r="S3" i="65"/>
  <c r="N84" i="94"/>
  <c r="F84" i="94"/>
  <c r="P83" i="94"/>
  <c r="H83" i="94"/>
  <c r="R82" i="94"/>
  <c r="J82" i="94"/>
  <c r="B82" i="94"/>
  <c r="L81" i="94"/>
  <c r="D81" i="94"/>
  <c r="N80" i="94"/>
  <c r="F80" i="94"/>
  <c r="P79" i="94"/>
  <c r="H79" i="94"/>
  <c r="R78" i="94"/>
  <c r="J78" i="94"/>
  <c r="B78" i="94"/>
  <c r="L77" i="94"/>
  <c r="D77" i="94"/>
  <c r="N76" i="94"/>
  <c r="F76" i="94"/>
  <c r="P75" i="94"/>
  <c r="H75" i="94"/>
  <c r="R74" i="94"/>
  <c r="J74" i="94"/>
  <c r="B74" i="94"/>
  <c r="L73" i="94"/>
  <c r="D73" i="94"/>
  <c r="N72" i="94"/>
  <c r="F72" i="94"/>
  <c r="P71" i="94"/>
  <c r="H71" i="94"/>
  <c r="R70" i="94"/>
  <c r="J70" i="94"/>
  <c r="B70" i="94"/>
  <c r="L69" i="94"/>
  <c r="D69" i="94"/>
  <c r="N68" i="94"/>
  <c r="F68" i="94"/>
  <c r="P67" i="94"/>
  <c r="H67" i="94"/>
  <c r="R66" i="94"/>
  <c r="J66" i="94"/>
  <c r="B66" i="94"/>
  <c r="L65" i="94"/>
  <c r="D65" i="94"/>
  <c r="N64" i="94"/>
  <c r="F64" i="94"/>
  <c r="P63" i="94"/>
  <c r="H63" i="94"/>
  <c r="R62" i="94"/>
  <c r="J62" i="94"/>
  <c r="B62" i="94"/>
  <c r="L61" i="94"/>
  <c r="D61" i="94"/>
  <c r="N60" i="94"/>
  <c r="F60" i="94"/>
  <c r="P59" i="94"/>
  <c r="H59" i="94"/>
  <c r="R58" i="94"/>
  <c r="J58" i="94"/>
  <c r="B58" i="94"/>
  <c r="L57" i="94"/>
  <c r="D57" i="94"/>
  <c r="N56" i="94"/>
  <c r="F56" i="94"/>
  <c r="P55" i="94"/>
  <c r="H55" i="94"/>
  <c r="R54" i="94"/>
  <c r="J54" i="94"/>
  <c r="B54" i="94"/>
  <c r="L53" i="94"/>
  <c r="D53" i="94"/>
  <c r="N52" i="94"/>
  <c r="F52" i="94"/>
  <c r="P51" i="94"/>
  <c r="H51" i="94"/>
  <c r="R50" i="94"/>
  <c r="J50" i="94"/>
  <c r="B50" i="94"/>
  <c r="L49" i="94"/>
  <c r="D49" i="94"/>
  <c r="N48" i="94"/>
  <c r="F48" i="94"/>
  <c r="P47" i="94"/>
  <c r="H47" i="94"/>
  <c r="R46" i="94"/>
  <c r="J46" i="94"/>
  <c r="B46" i="94"/>
  <c r="L45" i="94"/>
  <c r="D45" i="94"/>
  <c r="N44" i="94"/>
  <c r="F44" i="94"/>
  <c r="P43" i="94"/>
  <c r="H43" i="94"/>
  <c r="R42" i="94"/>
  <c r="J42" i="94"/>
  <c r="B42" i="94"/>
  <c r="L84" i="94"/>
  <c r="D84" i="94"/>
  <c r="N83" i="94"/>
  <c r="F83" i="94"/>
  <c r="P82" i="94"/>
  <c r="H82" i="94"/>
  <c r="R81" i="94"/>
  <c r="J81" i="94"/>
  <c r="B81" i="94"/>
  <c r="L80" i="94"/>
  <c r="D80" i="94"/>
  <c r="N79" i="94"/>
  <c r="F79" i="94"/>
  <c r="P78" i="94"/>
  <c r="H78" i="94"/>
  <c r="R77" i="94"/>
  <c r="J77" i="94"/>
  <c r="B77" i="94"/>
  <c r="L76" i="94"/>
  <c r="D76" i="94"/>
  <c r="N75" i="94"/>
  <c r="F75" i="94"/>
  <c r="P74" i="94"/>
  <c r="H74" i="94"/>
  <c r="R73" i="94"/>
  <c r="J73" i="94"/>
  <c r="B73" i="94"/>
  <c r="L72" i="94"/>
  <c r="D72" i="94"/>
  <c r="N71" i="94"/>
  <c r="F71" i="94"/>
  <c r="P70" i="94"/>
  <c r="H70" i="94"/>
  <c r="R69" i="94"/>
  <c r="J69" i="94"/>
  <c r="B69" i="94"/>
  <c r="L68" i="94"/>
  <c r="D68" i="94"/>
  <c r="N67" i="94"/>
  <c r="F67" i="94"/>
  <c r="P66" i="94"/>
  <c r="H66" i="94"/>
  <c r="R65" i="94"/>
  <c r="J65" i="94"/>
  <c r="B65" i="94"/>
  <c r="L64" i="94"/>
  <c r="D64" i="94"/>
  <c r="N63" i="94"/>
  <c r="F63" i="94"/>
  <c r="P62" i="94"/>
  <c r="H62" i="94"/>
  <c r="R61" i="94"/>
  <c r="J61" i="94"/>
  <c r="B61" i="94"/>
  <c r="L60" i="94"/>
  <c r="D60" i="94"/>
  <c r="N59" i="94"/>
  <c r="F59" i="94"/>
  <c r="P58" i="94"/>
  <c r="H58" i="94"/>
  <c r="R57" i="94"/>
  <c r="J57" i="94"/>
  <c r="B57" i="94"/>
  <c r="L56" i="94"/>
  <c r="D56" i="94"/>
  <c r="N55" i="94"/>
  <c r="F55" i="94"/>
  <c r="P54" i="94"/>
  <c r="H54" i="94"/>
  <c r="R53" i="94"/>
  <c r="J53" i="94"/>
  <c r="B53" i="94"/>
  <c r="L52" i="94"/>
  <c r="D52" i="94"/>
  <c r="N51" i="94"/>
  <c r="F51" i="94"/>
  <c r="P50" i="94"/>
  <c r="H50" i="94"/>
  <c r="R49" i="94"/>
  <c r="J49" i="94"/>
  <c r="B49" i="94"/>
  <c r="L48" i="94"/>
  <c r="D48" i="94"/>
  <c r="N47" i="94"/>
  <c r="F47" i="94"/>
  <c r="P46" i="94"/>
  <c r="H46" i="94"/>
  <c r="R45" i="94"/>
  <c r="J45" i="94"/>
  <c r="B45" i="94"/>
  <c r="L44" i="94"/>
  <c r="D44" i="94"/>
  <c r="N43" i="94"/>
  <c r="K84" i="94"/>
  <c r="C84" i="94"/>
  <c r="M83" i="94"/>
  <c r="E83" i="94"/>
  <c r="O82" i="94"/>
  <c r="G82" i="94"/>
  <c r="Q81" i="94"/>
  <c r="I81" i="94"/>
  <c r="K80" i="94"/>
  <c r="C80" i="94"/>
  <c r="M79" i="94"/>
  <c r="E79" i="94"/>
  <c r="O78" i="94"/>
  <c r="G78" i="94"/>
  <c r="Q77" i="94"/>
  <c r="I77" i="94"/>
  <c r="K76" i="94"/>
  <c r="C76" i="94"/>
  <c r="M75" i="94"/>
  <c r="E75" i="94"/>
  <c r="O74" i="94"/>
  <c r="G74" i="94"/>
  <c r="Q73" i="94"/>
  <c r="I73" i="94"/>
  <c r="K72" i="94"/>
  <c r="C72" i="94"/>
  <c r="M71" i="94"/>
  <c r="E71" i="94"/>
  <c r="O70" i="94"/>
  <c r="G70" i="94"/>
  <c r="Q69" i="94"/>
  <c r="I69" i="94"/>
  <c r="K68" i="94"/>
  <c r="C68" i="94"/>
  <c r="M67" i="94"/>
  <c r="E67" i="94"/>
  <c r="O66" i="94"/>
  <c r="G66" i="94"/>
  <c r="Q65" i="94"/>
  <c r="I65" i="94"/>
  <c r="K64" i="94"/>
  <c r="C64" i="94"/>
  <c r="M63" i="94"/>
  <c r="E63" i="94"/>
  <c r="O62" i="94"/>
  <c r="G62" i="94"/>
  <c r="Q61" i="94"/>
  <c r="I61" i="94"/>
  <c r="K60" i="94"/>
  <c r="C60" i="94"/>
  <c r="M59" i="94"/>
  <c r="E59" i="94"/>
  <c r="O58" i="94"/>
  <c r="G58" i="94"/>
  <c r="Q57" i="94"/>
  <c r="I57" i="94"/>
  <c r="K56" i="94"/>
  <c r="C56" i="94"/>
  <c r="M55" i="94"/>
  <c r="E55" i="94"/>
  <c r="O54" i="94"/>
  <c r="G54" i="94"/>
  <c r="Q53" i="94"/>
  <c r="I53" i="94"/>
  <c r="K52" i="94"/>
  <c r="C52" i="94"/>
  <c r="M51" i="94"/>
  <c r="E51" i="94"/>
  <c r="O50" i="94"/>
  <c r="G50" i="94"/>
  <c r="Q49" i="94"/>
  <c r="I49" i="94"/>
  <c r="K48" i="94"/>
  <c r="C48" i="94"/>
  <c r="M47" i="94"/>
  <c r="E47" i="94"/>
  <c r="O46" i="94"/>
  <c r="G46" i="94"/>
  <c r="Q45" i="94"/>
  <c r="I45" i="94"/>
  <c r="K44" i="94"/>
  <c r="C44" i="94"/>
  <c r="M43" i="94"/>
  <c r="E43" i="94"/>
  <c r="O42" i="94"/>
  <c r="G42" i="94"/>
  <c r="Q41" i="94"/>
  <c r="I41" i="94"/>
  <c r="R84" i="94"/>
  <c r="J84" i="94"/>
  <c r="B84" i="94"/>
  <c r="L83" i="94"/>
  <c r="D83" i="94"/>
  <c r="N82" i="94"/>
  <c r="F82" i="94"/>
  <c r="P81" i="94"/>
  <c r="H81" i="94"/>
  <c r="R80" i="94"/>
  <c r="J80" i="94"/>
  <c r="B80" i="94"/>
  <c r="L79" i="94"/>
  <c r="D79" i="94"/>
  <c r="N78" i="94"/>
  <c r="F78" i="94"/>
  <c r="P77" i="94"/>
  <c r="H77" i="94"/>
  <c r="R76" i="94"/>
  <c r="J76" i="94"/>
  <c r="B76" i="94"/>
  <c r="L75" i="94"/>
  <c r="D75" i="94"/>
  <c r="N74" i="94"/>
  <c r="F74" i="94"/>
  <c r="P73" i="94"/>
  <c r="H73" i="94"/>
  <c r="R72" i="94"/>
  <c r="J72" i="94"/>
  <c r="B72" i="94"/>
  <c r="L71" i="94"/>
  <c r="D71" i="94"/>
  <c r="N70" i="94"/>
  <c r="F70" i="94"/>
  <c r="P69" i="94"/>
  <c r="H69" i="94"/>
  <c r="R68" i="94"/>
  <c r="J68" i="94"/>
  <c r="B68" i="94"/>
  <c r="L67" i="94"/>
  <c r="D67" i="94"/>
  <c r="N66" i="94"/>
  <c r="F66" i="94"/>
  <c r="P65" i="94"/>
  <c r="H65" i="94"/>
  <c r="R64" i="94"/>
  <c r="J64" i="94"/>
  <c r="B64" i="94"/>
  <c r="L63" i="94"/>
  <c r="D63" i="94"/>
  <c r="N62" i="94"/>
  <c r="F62" i="94"/>
  <c r="P61" i="94"/>
  <c r="H61" i="94"/>
  <c r="R60" i="94"/>
  <c r="J60" i="94"/>
  <c r="B60" i="94"/>
  <c r="L59" i="94"/>
  <c r="D59" i="94"/>
  <c r="N58" i="94"/>
  <c r="F58" i="94"/>
  <c r="P57" i="94"/>
  <c r="H57" i="94"/>
  <c r="R56" i="94"/>
  <c r="J56" i="94"/>
  <c r="B56" i="94"/>
  <c r="L55" i="94"/>
  <c r="D55" i="94"/>
  <c r="N54" i="94"/>
  <c r="F54" i="94"/>
  <c r="P53" i="94"/>
  <c r="H53" i="94"/>
  <c r="R52" i="94"/>
  <c r="J52" i="94"/>
  <c r="B52" i="94"/>
  <c r="L51" i="94"/>
  <c r="D51" i="94"/>
  <c r="N50" i="94"/>
  <c r="F50" i="94"/>
  <c r="P49" i="94"/>
  <c r="H49" i="94"/>
  <c r="R48" i="94"/>
  <c r="J48" i="94"/>
  <c r="B48" i="94"/>
  <c r="L47" i="94"/>
  <c r="D47" i="94"/>
  <c r="N46" i="94"/>
  <c r="F46" i="94"/>
  <c r="P45" i="94"/>
  <c r="H45" i="94"/>
  <c r="R44" i="94"/>
  <c r="J44" i="94"/>
  <c r="B44" i="94"/>
  <c r="L43" i="94"/>
  <c r="D43" i="94"/>
  <c r="N42" i="94"/>
  <c r="F42" i="94"/>
  <c r="Q84" i="94"/>
  <c r="I84" i="94"/>
  <c r="K83" i="94"/>
  <c r="C83" i="94"/>
  <c r="M82" i="94"/>
  <c r="E82" i="94"/>
  <c r="O81" i="94"/>
  <c r="G81" i="94"/>
  <c r="Q80" i="94"/>
  <c r="I80" i="94"/>
  <c r="K79" i="94"/>
  <c r="C79" i="94"/>
  <c r="M78" i="94"/>
  <c r="E78" i="94"/>
  <c r="O77" i="94"/>
  <c r="G77" i="94"/>
  <c r="P84" i="94"/>
  <c r="H84" i="94"/>
  <c r="R83" i="94"/>
  <c r="J83" i="94"/>
  <c r="B83" i="94"/>
  <c r="L82" i="94"/>
  <c r="D82" i="94"/>
  <c r="N81" i="94"/>
  <c r="F81" i="94"/>
  <c r="P80" i="94"/>
  <c r="H80" i="94"/>
  <c r="R79" i="94"/>
  <c r="J79" i="94"/>
  <c r="B79" i="94"/>
  <c r="L78" i="94"/>
  <c r="D78" i="94"/>
  <c r="N77" i="94"/>
  <c r="F77" i="94"/>
  <c r="P76" i="94"/>
  <c r="H76" i="94"/>
  <c r="R75" i="94"/>
  <c r="J75" i="94"/>
  <c r="B75" i="94"/>
  <c r="L74" i="94"/>
  <c r="D74" i="94"/>
  <c r="N73" i="94"/>
  <c r="F73" i="94"/>
  <c r="P72" i="94"/>
  <c r="H72" i="94"/>
  <c r="R71" i="94"/>
  <c r="J71" i="94"/>
  <c r="B71" i="94"/>
  <c r="L70" i="94"/>
  <c r="D70" i="94"/>
  <c r="N69" i="94"/>
  <c r="F69" i="94"/>
  <c r="P68" i="94"/>
  <c r="H68" i="94"/>
  <c r="R67" i="94"/>
  <c r="J67" i="94"/>
  <c r="B67" i="94"/>
  <c r="L66" i="94"/>
  <c r="D66" i="94"/>
  <c r="N65" i="94"/>
  <c r="F65" i="94"/>
  <c r="P64" i="94"/>
  <c r="H64" i="94"/>
  <c r="R63" i="94"/>
  <c r="J63" i="94"/>
  <c r="B63" i="94"/>
  <c r="L62" i="94"/>
  <c r="D62" i="94"/>
  <c r="N61" i="94"/>
  <c r="F61" i="94"/>
  <c r="P60" i="94"/>
  <c r="H60" i="94"/>
  <c r="R59" i="94"/>
  <c r="J59" i="94"/>
  <c r="B59" i="94"/>
  <c r="L58" i="94"/>
  <c r="D58" i="94"/>
  <c r="N57" i="94"/>
  <c r="F57" i="94"/>
  <c r="P56" i="94"/>
  <c r="H56" i="94"/>
  <c r="R55" i="94"/>
  <c r="J55" i="94"/>
  <c r="B55" i="94"/>
  <c r="L54" i="94"/>
  <c r="D54" i="94"/>
  <c r="N53" i="94"/>
  <c r="F53" i="94"/>
  <c r="P52" i="94"/>
  <c r="H52" i="94"/>
  <c r="R51" i="94"/>
  <c r="J51" i="94"/>
  <c r="B51" i="94"/>
  <c r="L50" i="94"/>
  <c r="D50" i="94"/>
  <c r="N49" i="94"/>
  <c r="F49" i="94"/>
  <c r="P48" i="94"/>
  <c r="H48" i="94"/>
  <c r="R47" i="94"/>
  <c r="J47" i="94"/>
  <c r="B47" i="94"/>
  <c r="L46" i="94"/>
  <c r="D46" i="94"/>
  <c r="N45" i="94"/>
  <c r="F45" i="94"/>
  <c r="P44" i="94"/>
  <c r="H44" i="94"/>
  <c r="R43" i="94"/>
  <c r="J43" i="94"/>
  <c r="B43" i="94"/>
  <c r="L42" i="94"/>
  <c r="D42" i="94"/>
  <c r="N41" i="94"/>
  <c r="F41" i="94"/>
  <c r="Q83" i="94"/>
  <c r="C82" i="94"/>
  <c r="G80" i="94"/>
  <c r="K78" i="94"/>
  <c r="Q76" i="94"/>
  <c r="O75" i="94"/>
  <c r="K74" i="94"/>
  <c r="G73" i="94"/>
  <c r="E72" i="94"/>
  <c r="O69" i="94"/>
  <c r="M68" i="94"/>
  <c r="I67" i="94"/>
  <c r="E66" i="94"/>
  <c r="C65" i="94"/>
  <c r="Q63" i="94"/>
  <c r="M62" i="94"/>
  <c r="K61" i="94"/>
  <c r="G60" i="94"/>
  <c r="C59" i="94"/>
  <c r="O56" i="94"/>
  <c r="K55" i="94"/>
  <c r="I54" i="94"/>
  <c r="E53" i="94"/>
  <c r="Q50" i="94"/>
  <c r="M49" i="94"/>
  <c r="I48" i="94"/>
  <c r="G47" i="94"/>
  <c r="C46" i="94"/>
  <c r="Q44" i="94"/>
  <c r="O43" i="94"/>
  <c r="P42" i="94"/>
  <c r="R41" i="94"/>
  <c r="G41" i="94"/>
  <c r="O40" i="94"/>
  <c r="G40" i="94"/>
  <c r="Q39" i="94"/>
  <c r="I39" i="94"/>
  <c r="K38" i="94"/>
  <c r="C38" i="94"/>
  <c r="M37" i="94"/>
  <c r="E37" i="94"/>
  <c r="O36" i="94"/>
  <c r="G36" i="94"/>
  <c r="Q35" i="94"/>
  <c r="I35" i="94"/>
  <c r="K34" i="94"/>
  <c r="C34" i="94"/>
  <c r="M33" i="94"/>
  <c r="E33" i="94"/>
  <c r="O32" i="94"/>
  <c r="G32" i="94"/>
  <c r="Q31" i="94"/>
  <c r="I31" i="94"/>
  <c r="K30" i="94"/>
  <c r="C30" i="94"/>
  <c r="M29" i="94"/>
  <c r="E29" i="94"/>
  <c r="O28" i="94"/>
  <c r="G28" i="94"/>
  <c r="Q27" i="94"/>
  <c r="I27" i="94"/>
  <c r="K26" i="94"/>
  <c r="C26" i="94"/>
  <c r="M25" i="94"/>
  <c r="E25" i="94"/>
  <c r="O24" i="94"/>
  <c r="G24" i="94"/>
  <c r="Q23" i="94"/>
  <c r="I23" i="94"/>
  <c r="K22" i="94"/>
  <c r="C22" i="94"/>
  <c r="M21" i="94"/>
  <c r="E21" i="94"/>
  <c r="O20" i="94"/>
  <c r="G20" i="94"/>
  <c r="Q19" i="94"/>
  <c r="I19" i="94"/>
  <c r="K18" i="94"/>
  <c r="C18" i="94"/>
  <c r="M17" i="94"/>
  <c r="E17" i="94"/>
  <c r="O16" i="94"/>
  <c r="G16" i="94"/>
  <c r="Q15" i="94"/>
  <c r="I15" i="94"/>
  <c r="K14" i="94"/>
  <c r="C14" i="94"/>
  <c r="M13" i="94"/>
  <c r="E13" i="94"/>
  <c r="O12" i="94"/>
  <c r="G12" i="94"/>
  <c r="Q11" i="94"/>
  <c r="I11" i="94"/>
  <c r="K10" i="94"/>
  <c r="C10" i="94"/>
  <c r="M9" i="94"/>
  <c r="E9" i="94"/>
  <c r="O8" i="94"/>
  <c r="G8" i="94"/>
  <c r="Q7" i="94"/>
  <c r="I7" i="94"/>
  <c r="K6" i="94"/>
  <c r="C6" i="94"/>
  <c r="O83" i="94"/>
  <c r="E80" i="94"/>
  <c r="I78" i="94"/>
  <c r="O76" i="94"/>
  <c r="K75" i="94"/>
  <c r="I74" i="94"/>
  <c r="E73" i="94"/>
  <c r="Q70" i="94"/>
  <c r="M69" i="94"/>
  <c r="I68" i="94"/>
  <c r="G67" i="94"/>
  <c r="C66" i="94"/>
  <c r="Q64" i="94"/>
  <c r="O63" i="94"/>
  <c r="K62" i="94"/>
  <c r="G61" i="94"/>
  <c r="E60" i="94"/>
  <c r="O57" i="94"/>
  <c r="M56" i="94"/>
  <c r="I55" i="94"/>
  <c r="E54" i="94"/>
  <c r="C53" i="94"/>
  <c r="Q51" i="94"/>
  <c r="M50" i="94"/>
  <c r="K49" i="94"/>
  <c r="G48" i="94"/>
  <c r="C47" i="94"/>
  <c r="O44" i="94"/>
  <c r="K43" i="94"/>
  <c r="M42" i="94"/>
  <c r="P41" i="94"/>
  <c r="E41" i="94"/>
  <c r="N40" i="94"/>
  <c r="F40" i="94"/>
  <c r="P39" i="94"/>
  <c r="H39" i="94"/>
  <c r="R38" i="94"/>
  <c r="J38" i="94"/>
  <c r="B38" i="94"/>
  <c r="L37" i="94"/>
  <c r="D37" i="94"/>
  <c r="N36" i="94"/>
  <c r="F36" i="94"/>
  <c r="P35" i="94"/>
  <c r="H35" i="94"/>
  <c r="R34" i="94"/>
  <c r="J34" i="94"/>
  <c r="B34" i="94"/>
  <c r="L33" i="94"/>
  <c r="D33" i="94"/>
  <c r="N32" i="94"/>
  <c r="F32" i="94"/>
  <c r="P31" i="94"/>
  <c r="H31" i="94"/>
  <c r="R30" i="94"/>
  <c r="J30" i="94"/>
  <c r="B30" i="94"/>
  <c r="L29" i="94"/>
  <c r="D29" i="94"/>
  <c r="N28" i="94"/>
  <c r="F28" i="94"/>
  <c r="P27" i="94"/>
  <c r="H27" i="94"/>
  <c r="R26" i="94"/>
  <c r="J26" i="94"/>
  <c r="B26" i="94"/>
  <c r="L25" i="94"/>
  <c r="D25" i="94"/>
  <c r="N24" i="94"/>
  <c r="F24" i="94"/>
  <c r="P23" i="94"/>
  <c r="H23" i="94"/>
  <c r="R22" i="94"/>
  <c r="J22" i="94"/>
  <c r="B22" i="94"/>
  <c r="L21" i="94"/>
  <c r="D21" i="94"/>
  <c r="N20" i="94"/>
  <c r="F20" i="94"/>
  <c r="P19" i="94"/>
  <c r="H19" i="94"/>
  <c r="R18" i="94"/>
  <c r="J18" i="94"/>
  <c r="B18" i="94"/>
  <c r="L17" i="94"/>
  <c r="D17" i="94"/>
  <c r="N16" i="94"/>
  <c r="F16" i="94"/>
  <c r="P15" i="94"/>
  <c r="H15" i="94"/>
  <c r="R14" i="94"/>
  <c r="J14" i="94"/>
  <c r="B14" i="94"/>
  <c r="L13" i="94"/>
  <c r="D13" i="94"/>
  <c r="N12" i="94"/>
  <c r="F12" i="94"/>
  <c r="P11" i="94"/>
  <c r="H11" i="94"/>
  <c r="R10" i="94"/>
  <c r="J10" i="94"/>
  <c r="B10" i="94"/>
  <c r="L9" i="94"/>
  <c r="D9" i="94"/>
  <c r="N8" i="94"/>
  <c r="F8" i="94"/>
  <c r="P7" i="94"/>
  <c r="H7" i="94"/>
  <c r="G83" i="94"/>
  <c r="K81" i="94"/>
  <c r="O79" i="94"/>
  <c r="I76" i="94"/>
  <c r="G75" i="94"/>
  <c r="C74" i="94"/>
  <c r="Q72" i="94"/>
  <c r="O71" i="94"/>
  <c r="K70" i="94"/>
  <c r="G69" i="94"/>
  <c r="E68" i="94"/>
  <c r="O65" i="94"/>
  <c r="M64" i="94"/>
  <c r="I63" i="94"/>
  <c r="E62" i="94"/>
  <c r="C61" i="94"/>
  <c r="Q59" i="94"/>
  <c r="M58" i="94"/>
  <c r="K57" i="94"/>
  <c r="G56" i="94"/>
  <c r="C55" i="94"/>
  <c r="O52" i="94"/>
  <c r="K51" i="94"/>
  <c r="I50" i="94"/>
  <c r="E49" i="94"/>
  <c r="Q46" i="94"/>
  <c r="M45" i="94"/>
  <c r="I44" i="94"/>
  <c r="G43" i="94"/>
  <c r="I42" i="94"/>
  <c r="M41" i="94"/>
  <c r="C41" i="94"/>
  <c r="L40" i="94"/>
  <c r="D40" i="94"/>
  <c r="N39" i="94"/>
  <c r="F39" i="94"/>
  <c r="P38" i="94"/>
  <c r="H38" i="94"/>
  <c r="R37" i="94"/>
  <c r="J37" i="94"/>
  <c r="B37" i="94"/>
  <c r="L36" i="94"/>
  <c r="D36" i="94"/>
  <c r="N35" i="94"/>
  <c r="F35" i="94"/>
  <c r="P34" i="94"/>
  <c r="H34" i="94"/>
  <c r="R33" i="94"/>
  <c r="J33" i="94"/>
  <c r="B33" i="94"/>
  <c r="L32" i="94"/>
  <c r="D32" i="94"/>
  <c r="N31" i="94"/>
  <c r="F31" i="94"/>
  <c r="P30" i="94"/>
  <c r="H30" i="94"/>
  <c r="R29" i="94"/>
  <c r="J29" i="94"/>
  <c r="B29" i="94"/>
  <c r="L28" i="94"/>
  <c r="D28" i="94"/>
  <c r="N27" i="94"/>
  <c r="F27" i="94"/>
  <c r="P26" i="94"/>
  <c r="H26" i="94"/>
  <c r="R25" i="94"/>
  <c r="J25" i="94"/>
  <c r="B25" i="94"/>
  <c r="L24" i="94"/>
  <c r="D24" i="94"/>
  <c r="N23" i="94"/>
  <c r="F23" i="94"/>
  <c r="P22" i="94"/>
  <c r="H22" i="94"/>
  <c r="R21" i="94"/>
  <c r="J21" i="94"/>
  <c r="B21" i="94"/>
  <c r="L20" i="94"/>
  <c r="D20" i="94"/>
  <c r="N19" i="94"/>
  <c r="F19" i="94"/>
  <c r="P18" i="94"/>
  <c r="H18" i="94"/>
  <c r="R17" i="94"/>
  <c r="J17" i="94"/>
  <c r="B17" i="94"/>
  <c r="L16" i="94"/>
  <c r="D16" i="94"/>
  <c r="N15" i="94"/>
  <c r="F15" i="94"/>
  <c r="P14" i="94"/>
  <c r="H14" i="94"/>
  <c r="R13" i="94"/>
  <c r="J13" i="94"/>
  <c r="B13" i="94"/>
  <c r="L12" i="94"/>
  <c r="D12" i="94"/>
  <c r="N11" i="94"/>
  <c r="F11" i="94"/>
  <c r="P10" i="94"/>
  <c r="H10" i="94"/>
  <c r="R9" i="94"/>
  <c r="J9" i="94"/>
  <c r="B9" i="94"/>
  <c r="L8" i="94"/>
  <c r="D8" i="94"/>
  <c r="N7" i="94"/>
  <c r="F7" i="94"/>
  <c r="P6" i="94"/>
  <c r="M84" i="94"/>
  <c r="M81" i="94"/>
  <c r="G76" i="94"/>
  <c r="M74" i="94"/>
  <c r="M72" i="94"/>
  <c r="M70" i="94"/>
  <c r="Q68" i="94"/>
  <c r="Q66" i="94"/>
  <c r="E65" i="94"/>
  <c r="C63" i="94"/>
  <c r="E61" i="94"/>
  <c r="I59" i="94"/>
  <c r="G57" i="94"/>
  <c r="O55" i="94"/>
  <c r="M53" i="94"/>
  <c r="O51" i="94"/>
  <c r="Q47" i="94"/>
  <c r="E46" i="94"/>
  <c r="E44" i="94"/>
  <c r="K42" i="94"/>
  <c r="J41" i="94"/>
  <c r="K40" i="94"/>
  <c r="R39" i="94"/>
  <c r="D39" i="94"/>
  <c r="I38" i="94"/>
  <c r="O37" i="94"/>
  <c r="H36" i="94"/>
  <c r="L35" i="94"/>
  <c r="Q34" i="94"/>
  <c r="E34" i="94"/>
  <c r="I33" i="94"/>
  <c r="P32" i="94"/>
  <c r="B32" i="94"/>
  <c r="G31" i="94"/>
  <c r="M30" i="94"/>
  <c r="Q29" i="94"/>
  <c r="F29" i="94"/>
  <c r="J28" i="94"/>
  <c r="O27" i="94"/>
  <c r="C27" i="94"/>
  <c r="G26" i="94"/>
  <c r="N25" i="94"/>
  <c r="R24" i="94"/>
  <c r="E24" i="94"/>
  <c r="K23" i="94"/>
  <c r="O22" i="94"/>
  <c r="D22" i="94"/>
  <c r="H21" i="94"/>
  <c r="M20" i="94"/>
  <c r="E19" i="94"/>
  <c r="L18" i="94"/>
  <c r="P17" i="94"/>
  <c r="C17" i="94"/>
  <c r="I16" i="94"/>
  <c r="M15" i="94"/>
  <c r="B15" i="94"/>
  <c r="F14" i="94"/>
  <c r="K13" i="94"/>
  <c r="Q12" i="94"/>
  <c r="C12" i="94"/>
  <c r="J11" i="94"/>
  <c r="N10" i="94"/>
  <c r="G9" i="94"/>
  <c r="K8" i="94"/>
  <c r="R7" i="94"/>
  <c r="D7" i="94"/>
  <c r="L6" i="94"/>
  <c r="B6" i="94"/>
  <c r="L5" i="94"/>
  <c r="D5" i="94"/>
  <c r="N4" i="94"/>
  <c r="F4" i="94"/>
  <c r="P3" i="94"/>
  <c r="H3" i="94"/>
  <c r="R2" i="94"/>
  <c r="J2" i="94"/>
  <c r="B2" i="94"/>
  <c r="CB118" i="93"/>
  <c r="BT118" i="93"/>
  <c r="BL118" i="93"/>
  <c r="BD118" i="93"/>
  <c r="AV118" i="93"/>
  <c r="AN118" i="93"/>
  <c r="AF118" i="93"/>
  <c r="X118" i="93"/>
  <c r="P118" i="93"/>
  <c r="H118" i="93"/>
  <c r="CE117" i="93"/>
  <c r="BW117" i="93"/>
  <c r="BO117" i="93"/>
  <c r="BG117" i="93"/>
  <c r="AY117" i="93"/>
  <c r="AQ117" i="93"/>
  <c r="AI117" i="93"/>
  <c r="AA117" i="93"/>
  <c r="S117" i="93"/>
  <c r="K117" i="93"/>
  <c r="C117" i="93"/>
  <c r="BZ116" i="93"/>
  <c r="BR116" i="93"/>
  <c r="BJ116" i="93"/>
  <c r="BB116" i="93"/>
  <c r="AT116" i="93"/>
  <c r="AL116" i="93"/>
  <c r="AD116" i="93"/>
  <c r="V116" i="93"/>
  <c r="N116" i="93"/>
  <c r="F116" i="93"/>
  <c r="CC115" i="93"/>
  <c r="BU115" i="93"/>
  <c r="BM115" i="93"/>
  <c r="BE115" i="93"/>
  <c r="AW115" i="93"/>
  <c r="AO115" i="93"/>
  <c r="AG115" i="93"/>
  <c r="Y115" i="93"/>
  <c r="Q115" i="93"/>
  <c r="I115" i="93"/>
  <c r="CF114" i="93"/>
  <c r="BX114" i="93"/>
  <c r="BP114" i="93"/>
  <c r="BH114" i="93"/>
  <c r="AZ114" i="93"/>
  <c r="AR114" i="93"/>
  <c r="AJ114" i="93"/>
  <c r="AB114" i="93"/>
  <c r="T114" i="93"/>
  <c r="L114" i="93"/>
  <c r="D114" i="93"/>
  <c r="CA113" i="93"/>
  <c r="BS113" i="93"/>
  <c r="BK113" i="93"/>
  <c r="BC113" i="93"/>
  <c r="AU113" i="93"/>
  <c r="AM113" i="93"/>
  <c r="AE113" i="93"/>
  <c r="W113" i="93"/>
  <c r="O113" i="93"/>
  <c r="G113" i="93"/>
  <c r="CD112" i="93"/>
  <c r="BV112" i="93"/>
  <c r="BN112" i="93"/>
  <c r="BF112" i="93"/>
  <c r="AX112" i="93"/>
  <c r="AP112" i="93"/>
  <c r="AH112" i="93"/>
  <c r="Z112" i="93"/>
  <c r="R112" i="93"/>
  <c r="J112" i="93"/>
  <c r="B112" i="93"/>
  <c r="BY111" i="93"/>
  <c r="BQ111" i="93"/>
  <c r="BI111" i="93"/>
  <c r="BA111" i="93"/>
  <c r="AS111" i="93"/>
  <c r="AK111" i="93"/>
  <c r="AC111" i="93"/>
  <c r="U111" i="93"/>
  <c r="M111" i="93"/>
  <c r="E111" i="93"/>
  <c r="CB110" i="93"/>
  <c r="BT110" i="93"/>
  <c r="BL110" i="93"/>
  <c r="BD110" i="93"/>
  <c r="AV110" i="93"/>
  <c r="AN110" i="93"/>
  <c r="AF110" i="93"/>
  <c r="X110" i="93"/>
  <c r="P110" i="93"/>
  <c r="H110" i="93"/>
  <c r="CE109" i="93"/>
  <c r="BW109" i="93"/>
  <c r="BO109" i="93"/>
  <c r="BG109" i="93"/>
  <c r="AY109" i="93"/>
  <c r="AQ109" i="93"/>
  <c r="AI109" i="93"/>
  <c r="AA109" i="93"/>
  <c r="S109" i="93"/>
  <c r="K109" i="93"/>
  <c r="C109" i="93"/>
  <c r="BZ108" i="93"/>
  <c r="BR108" i="93"/>
  <c r="BJ108" i="93"/>
  <c r="BB108" i="93"/>
  <c r="AT108" i="93"/>
  <c r="AL108" i="93"/>
  <c r="AD108" i="93"/>
  <c r="V108" i="93"/>
  <c r="N108" i="93"/>
  <c r="F108" i="93"/>
  <c r="CC107" i="93"/>
  <c r="BU107" i="93"/>
  <c r="BM107" i="93"/>
  <c r="BE107" i="93"/>
  <c r="AW107" i="93"/>
  <c r="AO107" i="93"/>
  <c r="AG107" i="93"/>
  <c r="Y107" i="93"/>
  <c r="Q107" i="93"/>
  <c r="I107" i="93"/>
  <c r="CF106" i="93"/>
  <c r="BX106" i="93"/>
  <c r="BP106" i="93"/>
  <c r="BH106" i="93"/>
  <c r="AZ106" i="93"/>
  <c r="AR106" i="93"/>
  <c r="G84" i="94"/>
  <c r="E81" i="94"/>
  <c r="Q78" i="94"/>
  <c r="E76" i="94"/>
  <c r="E74" i="94"/>
  <c r="I72" i="94"/>
  <c r="I70" i="94"/>
  <c r="O68" i="94"/>
  <c r="M66" i="94"/>
  <c r="O64" i="94"/>
  <c r="Q60" i="94"/>
  <c r="G59" i="94"/>
  <c r="E57" i="94"/>
  <c r="G55" i="94"/>
  <c r="K53" i="94"/>
  <c r="I51" i="94"/>
  <c r="O49" i="94"/>
  <c r="O47" i="94"/>
  <c r="O45" i="94"/>
  <c r="H42" i="94"/>
  <c r="H41" i="94"/>
  <c r="J40" i="94"/>
  <c r="O39" i="94"/>
  <c r="C39" i="94"/>
  <c r="G38" i="94"/>
  <c r="N37" i="94"/>
  <c r="R36" i="94"/>
  <c r="E36" i="94"/>
  <c r="K35" i="94"/>
  <c r="O34" i="94"/>
  <c r="D34" i="94"/>
  <c r="H33" i="94"/>
  <c r="M32" i="94"/>
  <c r="E31" i="94"/>
  <c r="L30" i="94"/>
  <c r="P29" i="94"/>
  <c r="C29" i="94"/>
  <c r="I28" i="94"/>
  <c r="M27" i="94"/>
  <c r="B27" i="94"/>
  <c r="F26" i="94"/>
  <c r="K25" i="94"/>
  <c r="Q24" i="94"/>
  <c r="C24" i="94"/>
  <c r="J23" i="94"/>
  <c r="N22" i="94"/>
  <c r="G21" i="94"/>
  <c r="K20" i="94"/>
  <c r="R19" i="94"/>
  <c r="D19" i="94"/>
  <c r="I18" i="94"/>
  <c r="O17" i="94"/>
  <c r="H16" i="94"/>
  <c r="L15" i="94"/>
  <c r="Q14" i="94"/>
  <c r="E14" i="94"/>
  <c r="I13" i="94"/>
  <c r="P12" i="94"/>
  <c r="B12" i="94"/>
  <c r="G11" i="94"/>
  <c r="M10" i="94"/>
  <c r="Q9" i="94"/>
  <c r="F9" i="94"/>
  <c r="J8" i="94"/>
  <c r="O7" i="94"/>
  <c r="C7" i="94"/>
  <c r="J6" i="94"/>
  <c r="K5" i="94"/>
  <c r="C5" i="94"/>
  <c r="M4" i="94"/>
  <c r="E4" i="94"/>
  <c r="O3" i="94"/>
  <c r="G3" i="94"/>
  <c r="Q2" i="94"/>
  <c r="I2" i="94"/>
  <c r="CA118" i="93"/>
  <c r="BS118" i="93"/>
  <c r="BK118" i="93"/>
  <c r="BC118" i="93"/>
  <c r="AU118" i="93"/>
  <c r="AM118" i="93"/>
  <c r="AE118" i="93"/>
  <c r="W118" i="93"/>
  <c r="O118" i="93"/>
  <c r="G118" i="93"/>
  <c r="CD117" i="93"/>
  <c r="BV117" i="93"/>
  <c r="BN117" i="93"/>
  <c r="BF117" i="93"/>
  <c r="AX117" i="93"/>
  <c r="AP117" i="93"/>
  <c r="AH117" i="93"/>
  <c r="Z117" i="93"/>
  <c r="R117" i="93"/>
  <c r="J117" i="93"/>
  <c r="B117" i="93"/>
  <c r="BY116" i="93"/>
  <c r="BQ116" i="93"/>
  <c r="BI116" i="93"/>
  <c r="BA116" i="93"/>
  <c r="AS116" i="93"/>
  <c r="AK116" i="93"/>
  <c r="AC116" i="93"/>
  <c r="U116" i="93"/>
  <c r="M116" i="93"/>
  <c r="E116" i="93"/>
  <c r="CB115" i="93"/>
  <c r="BT115" i="93"/>
  <c r="BL115" i="93"/>
  <c r="BD115" i="93"/>
  <c r="AV115" i="93"/>
  <c r="AN115" i="93"/>
  <c r="AF115" i="93"/>
  <c r="X115" i="93"/>
  <c r="P115" i="93"/>
  <c r="H115" i="93"/>
  <c r="CE114" i="93"/>
  <c r="BW114" i="93"/>
  <c r="BO114" i="93"/>
  <c r="BG114" i="93"/>
  <c r="AY114" i="93"/>
  <c r="AQ114" i="93"/>
  <c r="AI114" i="93"/>
  <c r="AA114" i="93"/>
  <c r="S114" i="93"/>
  <c r="K114" i="93"/>
  <c r="C114" i="93"/>
  <c r="BZ113" i="93"/>
  <c r="BR113" i="93"/>
  <c r="BJ113" i="93"/>
  <c r="BB113" i="93"/>
  <c r="AT113" i="93"/>
  <c r="AL113" i="93"/>
  <c r="AD113" i="93"/>
  <c r="V113" i="93"/>
  <c r="N113" i="93"/>
  <c r="F113" i="93"/>
  <c r="CC112" i="93"/>
  <c r="BU112" i="93"/>
  <c r="BM112" i="93"/>
  <c r="BE112" i="93"/>
  <c r="AW112" i="93"/>
  <c r="AO112" i="93"/>
  <c r="AG112" i="93"/>
  <c r="Y112" i="93"/>
  <c r="Q112" i="93"/>
  <c r="I112" i="93"/>
  <c r="CF111" i="93"/>
  <c r="BX111" i="93"/>
  <c r="BP111" i="93"/>
  <c r="BH111" i="93"/>
  <c r="AZ111" i="93"/>
  <c r="AR111" i="93"/>
  <c r="AJ111" i="93"/>
  <c r="AB111" i="93"/>
  <c r="T111" i="93"/>
  <c r="L111" i="93"/>
  <c r="D111" i="93"/>
  <c r="CA110" i="93"/>
  <c r="BS110" i="93"/>
  <c r="BK110" i="93"/>
  <c r="BC110" i="93"/>
  <c r="AU110" i="93"/>
  <c r="AM110" i="93"/>
  <c r="AE110" i="93"/>
  <c r="W110" i="93"/>
  <c r="O110" i="93"/>
  <c r="G110" i="93"/>
  <c r="CD109" i="93"/>
  <c r="BV109" i="93"/>
  <c r="BN109" i="93"/>
  <c r="BF109" i="93"/>
  <c r="AX109" i="93"/>
  <c r="AP109" i="93"/>
  <c r="AH109" i="93"/>
  <c r="Z109" i="93"/>
  <c r="R109" i="93"/>
  <c r="J109" i="93"/>
  <c r="B109" i="93"/>
  <c r="BY108" i="93"/>
  <c r="BQ108" i="93"/>
  <c r="BI108" i="93"/>
  <c r="BA108" i="93"/>
  <c r="AS108" i="93"/>
  <c r="AK108" i="93"/>
  <c r="AC108" i="93"/>
  <c r="U108" i="93"/>
  <c r="M108" i="93"/>
  <c r="E108" i="93"/>
  <c r="CB107" i="93"/>
  <c r="BT107" i="93"/>
  <c r="BL107" i="93"/>
  <c r="BD107" i="93"/>
  <c r="AV107" i="93"/>
  <c r="AN107" i="93"/>
  <c r="AF107" i="93"/>
  <c r="X107" i="93"/>
  <c r="P107" i="93"/>
  <c r="H107" i="93"/>
  <c r="CE106" i="93"/>
  <c r="BW106" i="93"/>
  <c r="BO106" i="93"/>
  <c r="BG106" i="93"/>
  <c r="AY106" i="93"/>
  <c r="AQ106" i="93"/>
  <c r="AI106" i="93"/>
  <c r="AA106" i="93"/>
  <c r="S106" i="93"/>
  <c r="K106" i="93"/>
  <c r="C106" i="93"/>
  <c r="BZ105" i="93"/>
  <c r="BR105" i="93"/>
  <c r="BJ105" i="93"/>
  <c r="BB105" i="93"/>
  <c r="AT105" i="93"/>
  <c r="AL105" i="93"/>
  <c r="AD105" i="93"/>
  <c r="V105" i="93"/>
  <c r="N105" i="93"/>
  <c r="F105" i="93"/>
  <c r="CC104" i="93"/>
  <c r="BU104" i="93"/>
  <c r="BM104" i="93"/>
  <c r="BE104" i="93"/>
  <c r="AW104" i="93"/>
  <c r="AO104" i="93"/>
  <c r="AG104" i="93"/>
  <c r="Y104" i="93"/>
  <c r="E84" i="94"/>
  <c r="C81" i="94"/>
  <c r="C78" i="94"/>
  <c r="G72" i="94"/>
  <c r="E70" i="94"/>
  <c r="G68" i="94"/>
  <c r="K66" i="94"/>
  <c r="I64" i="94"/>
  <c r="Q62" i="94"/>
  <c r="O60" i="94"/>
  <c r="Q58" i="94"/>
  <c r="C57" i="94"/>
  <c r="G53" i="94"/>
  <c r="G51" i="94"/>
  <c r="G49" i="94"/>
  <c r="K47" i="94"/>
  <c r="K45" i="94"/>
  <c r="Q43" i="94"/>
  <c r="E42" i="94"/>
  <c r="D41" i="94"/>
  <c r="I40" i="94"/>
  <c r="M39" i="94"/>
  <c r="B39" i="94"/>
  <c r="F38" i="94"/>
  <c r="K37" i="94"/>
  <c r="Q36" i="94"/>
  <c r="C36" i="94"/>
  <c r="J35" i="94"/>
  <c r="N34" i="94"/>
  <c r="G33" i="94"/>
  <c r="K32" i="94"/>
  <c r="R31" i="94"/>
  <c r="D31" i="94"/>
  <c r="I30" i="94"/>
  <c r="O29" i="94"/>
  <c r="H28" i="94"/>
  <c r="L27" i="94"/>
  <c r="Q26" i="94"/>
  <c r="E26" i="94"/>
  <c r="I25" i="94"/>
  <c r="P24" i="94"/>
  <c r="B24" i="94"/>
  <c r="G23" i="94"/>
  <c r="M22" i="94"/>
  <c r="Q21" i="94"/>
  <c r="F21" i="94"/>
  <c r="J20" i="94"/>
  <c r="O19" i="94"/>
  <c r="C19" i="94"/>
  <c r="G18" i="94"/>
  <c r="N17" i="94"/>
  <c r="R16" i="94"/>
  <c r="E16" i="94"/>
  <c r="K15" i="94"/>
  <c r="O14" i="94"/>
  <c r="D14" i="94"/>
  <c r="H13" i="94"/>
  <c r="M12" i="94"/>
  <c r="E11" i="94"/>
  <c r="L10" i="94"/>
  <c r="P9" i="94"/>
  <c r="C9" i="94"/>
  <c r="I8" i="94"/>
  <c r="M7" i="94"/>
  <c r="B7" i="94"/>
  <c r="I6" i="94"/>
  <c r="R5" i="94"/>
  <c r="J5" i="94"/>
  <c r="B5" i="94"/>
  <c r="L4" i="94"/>
  <c r="D4" i="94"/>
  <c r="N3" i="94"/>
  <c r="F3" i="94"/>
  <c r="P2" i="94"/>
  <c r="H2" i="94"/>
  <c r="BZ118" i="93"/>
  <c r="BR118" i="93"/>
  <c r="BJ118" i="93"/>
  <c r="BB118" i="93"/>
  <c r="AT118" i="93"/>
  <c r="AL118" i="93"/>
  <c r="AD118" i="93"/>
  <c r="V118" i="93"/>
  <c r="N118" i="93"/>
  <c r="F118" i="93"/>
  <c r="CC117" i="93"/>
  <c r="BU117" i="93"/>
  <c r="BM117" i="93"/>
  <c r="BE117" i="93"/>
  <c r="AW117" i="93"/>
  <c r="AO117" i="93"/>
  <c r="AG117" i="93"/>
  <c r="Y117" i="93"/>
  <c r="Q117" i="93"/>
  <c r="I117" i="93"/>
  <c r="CF116" i="93"/>
  <c r="BX116" i="93"/>
  <c r="BP116" i="93"/>
  <c r="BH116" i="93"/>
  <c r="AZ116" i="93"/>
  <c r="AR116" i="93"/>
  <c r="AJ116" i="93"/>
  <c r="AB116" i="93"/>
  <c r="T116" i="93"/>
  <c r="L116" i="93"/>
  <c r="D116" i="93"/>
  <c r="CA115" i="93"/>
  <c r="BS115" i="93"/>
  <c r="BK115" i="93"/>
  <c r="BC115" i="93"/>
  <c r="AU115" i="93"/>
  <c r="AM115" i="93"/>
  <c r="AE115" i="93"/>
  <c r="W115" i="93"/>
  <c r="O115" i="93"/>
  <c r="G115" i="93"/>
  <c r="CD114" i="93"/>
  <c r="BV114" i="93"/>
  <c r="BN114" i="93"/>
  <c r="BF114" i="93"/>
  <c r="AX114" i="93"/>
  <c r="AP114" i="93"/>
  <c r="AH114" i="93"/>
  <c r="Z114" i="93"/>
  <c r="R114" i="93"/>
  <c r="J114" i="93"/>
  <c r="B114" i="93"/>
  <c r="BY113" i="93"/>
  <c r="BQ113" i="93"/>
  <c r="BI113" i="93"/>
  <c r="BA113" i="93"/>
  <c r="AS113" i="93"/>
  <c r="AK113" i="93"/>
  <c r="AC113" i="93"/>
  <c r="U113" i="93"/>
  <c r="M113" i="93"/>
  <c r="E113" i="93"/>
  <c r="CB112" i="93"/>
  <c r="BT112" i="93"/>
  <c r="BL112" i="93"/>
  <c r="BD112" i="93"/>
  <c r="AV112" i="93"/>
  <c r="AN112" i="93"/>
  <c r="AF112" i="93"/>
  <c r="X112" i="93"/>
  <c r="P112" i="93"/>
  <c r="H112" i="93"/>
  <c r="CE111" i="93"/>
  <c r="BW111" i="93"/>
  <c r="BO111" i="93"/>
  <c r="BG111" i="93"/>
  <c r="AY111" i="93"/>
  <c r="AQ111" i="93"/>
  <c r="AI111" i="93"/>
  <c r="AA111" i="93"/>
  <c r="S111" i="93"/>
  <c r="K111" i="93"/>
  <c r="C111" i="93"/>
  <c r="BZ110" i="93"/>
  <c r="BR110" i="93"/>
  <c r="BJ110" i="93"/>
  <c r="BB110" i="93"/>
  <c r="AT110" i="93"/>
  <c r="AL110" i="93"/>
  <c r="AD110" i="93"/>
  <c r="V110" i="93"/>
  <c r="N110" i="93"/>
  <c r="F110" i="93"/>
  <c r="CC109" i="93"/>
  <c r="BU109" i="93"/>
  <c r="BM109" i="93"/>
  <c r="BE109" i="93"/>
  <c r="AW109" i="93"/>
  <c r="AO109" i="93"/>
  <c r="AG109" i="93"/>
  <c r="Y109" i="93"/>
  <c r="Q109" i="93"/>
  <c r="I109" i="93"/>
  <c r="CF108" i="93"/>
  <c r="BX108" i="93"/>
  <c r="BP108" i="93"/>
  <c r="BH108" i="93"/>
  <c r="AZ108" i="93"/>
  <c r="AR108" i="93"/>
  <c r="AJ108" i="93"/>
  <c r="AB108" i="93"/>
  <c r="T108" i="93"/>
  <c r="L108" i="93"/>
  <c r="D108" i="93"/>
  <c r="CA107" i="93"/>
  <c r="BS107" i="93"/>
  <c r="BK107" i="93"/>
  <c r="BC107" i="93"/>
  <c r="AU107" i="93"/>
  <c r="AM107" i="93"/>
  <c r="AE107" i="93"/>
  <c r="W107" i="93"/>
  <c r="O107" i="93"/>
  <c r="G107" i="93"/>
  <c r="CD106" i="93"/>
  <c r="BV106" i="93"/>
  <c r="BN106" i="93"/>
  <c r="BF106" i="93"/>
  <c r="AX106" i="93"/>
  <c r="AP106" i="93"/>
  <c r="AH106" i="93"/>
  <c r="Z106" i="93"/>
  <c r="R106" i="93"/>
  <c r="J106" i="93"/>
  <c r="B106" i="93"/>
  <c r="BY105" i="93"/>
  <c r="BQ105" i="93"/>
  <c r="BI105" i="93"/>
  <c r="BA105" i="93"/>
  <c r="AS105" i="93"/>
  <c r="AK105" i="93"/>
  <c r="AC105" i="93"/>
  <c r="U105" i="93"/>
  <c r="M105" i="93"/>
  <c r="E105" i="93"/>
  <c r="CB104" i="93"/>
  <c r="BT104" i="93"/>
  <c r="BL104" i="93"/>
  <c r="BD104" i="93"/>
  <c r="AV104" i="93"/>
  <c r="AN104" i="93"/>
  <c r="AF104" i="93"/>
  <c r="X104" i="93"/>
  <c r="P104" i="93"/>
  <c r="I83" i="94"/>
  <c r="O80" i="94"/>
  <c r="M77" i="94"/>
  <c r="Q75" i="94"/>
  <c r="O73" i="94"/>
  <c r="Q71" i="94"/>
  <c r="C70" i="94"/>
  <c r="I66" i="94"/>
  <c r="G64" i="94"/>
  <c r="I62" i="94"/>
  <c r="M60" i="94"/>
  <c r="K58" i="94"/>
  <c r="Q56" i="94"/>
  <c r="Q54" i="94"/>
  <c r="Q52" i="94"/>
  <c r="C51" i="94"/>
  <c r="C49" i="94"/>
  <c r="I47" i="94"/>
  <c r="G45" i="94"/>
  <c r="I43" i="94"/>
  <c r="C42" i="94"/>
  <c r="B41" i="94"/>
  <c r="H40" i="94"/>
  <c r="L39" i="94"/>
  <c r="Q38" i="94"/>
  <c r="E38" i="94"/>
  <c r="I37" i="94"/>
  <c r="P36" i="94"/>
  <c r="B36" i="94"/>
  <c r="G35" i="94"/>
  <c r="M34" i="94"/>
  <c r="Q33" i="94"/>
  <c r="F33" i="94"/>
  <c r="J32" i="94"/>
  <c r="O31" i="94"/>
  <c r="C31" i="94"/>
  <c r="G30" i="94"/>
  <c r="N29" i="94"/>
  <c r="R28" i="94"/>
  <c r="E28" i="94"/>
  <c r="K27" i="94"/>
  <c r="O26" i="94"/>
  <c r="D26" i="94"/>
  <c r="H25" i="94"/>
  <c r="M24" i="94"/>
  <c r="E23" i="94"/>
  <c r="L22" i="94"/>
  <c r="P21" i="94"/>
  <c r="C21" i="94"/>
  <c r="I20" i="94"/>
  <c r="M19" i="94"/>
  <c r="B19" i="94"/>
  <c r="F18" i="94"/>
  <c r="K17" i="94"/>
  <c r="Q16" i="94"/>
  <c r="C16" i="94"/>
  <c r="J15" i="94"/>
  <c r="N14" i="94"/>
  <c r="G13" i="94"/>
  <c r="K12" i="94"/>
  <c r="R11" i="94"/>
  <c r="D11" i="94"/>
  <c r="I10" i="94"/>
  <c r="O9" i="94"/>
  <c r="H8" i="94"/>
  <c r="L7" i="94"/>
  <c r="R6" i="94"/>
  <c r="H6" i="94"/>
  <c r="Q5" i="94"/>
  <c r="I5" i="94"/>
  <c r="K4" i="94"/>
  <c r="C4" i="94"/>
  <c r="M3" i="94"/>
  <c r="E3" i="94"/>
  <c r="O2" i="94"/>
  <c r="G2" i="94"/>
  <c r="BY118" i="93"/>
  <c r="BQ118" i="93"/>
  <c r="BI118" i="93"/>
  <c r="BA118" i="93"/>
  <c r="AS118" i="93"/>
  <c r="AK118" i="93"/>
  <c r="AC118" i="93"/>
  <c r="U118" i="93"/>
  <c r="M118" i="93"/>
  <c r="E118" i="93"/>
  <c r="CB117" i="93"/>
  <c r="BT117" i="93"/>
  <c r="BL117" i="93"/>
  <c r="BD117" i="93"/>
  <c r="AV117" i="93"/>
  <c r="AN117" i="93"/>
  <c r="AF117" i="93"/>
  <c r="X117" i="93"/>
  <c r="P117" i="93"/>
  <c r="H117" i="93"/>
  <c r="CE116" i="93"/>
  <c r="BW116" i="93"/>
  <c r="BO116" i="93"/>
  <c r="BG116" i="93"/>
  <c r="AY116" i="93"/>
  <c r="AQ116" i="93"/>
  <c r="AI116" i="93"/>
  <c r="AA116" i="93"/>
  <c r="S116" i="93"/>
  <c r="K116" i="93"/>
  <c r="C116" i="93"/>
  <c r="BZ115" i="93"/>
  <c r="BR115" i="93"/>
  <c r="BJ115" i="93"/>
  <c r="BB115" i="93"/>
  <c r="AT115" i="93"/>
  <c r="AL115" i="93"/>
  <c r="AD115" i="93"/>
  <c r="V115" i="93"/>
  <c r="N115" i="93"/>
  <c r="F115" i="93"/>
  <c r="CC114" i="93"/>
  <c r="BU114" i="93"/>
  <c r="BM114" i="93"/>
  <c r="BE114" i="93"/>
  <c r="AW114" i="93"/>
  <c r="AO114" i="93"/>
  <c r="AG114" i="93"/>
  <c r="Y114" i="93"/>
  <c r="Q114" i="93"/>
  <c r="I114" i="93"/>
  <c r="CF113" i="93"/>
  <c r="BX113" i="93"/>
  <c r="BP113" i="93"/>
  <c r="BH113" i="93"/>
  <c r="AZ113" i="93"/>
  <c r="AR113" i="93"/>
  <c r="AJ113" i="93"/>
  <c r="AB113" i="93"/>
  <c r="T113" i="93"/>
  <c r="L113" i="93"/>
  <c r="D113" i="93"/>
  <c r="CA112" i="93"/>
  <c r="BS112" i="93"/>
  <c r="BK112" i="93"/>
  <c r="BC112" i="93"/>
  <c r="AU112" i="93"/>
  <c r="AM112" i="93"/>
  <c r="AE112" i="93"/>
  <c r="W112" i="93"/>
  <c r="O112" i="93"/>
  <c r="G112" i="93"/>
  <c r="CD111" i="93"/>
  <c r="BV111" i="93"/>
  <c r="BN111" i="93"/>
  <c r="BF111" i="93"/>
  <c r="AX111" i="93"/>
  <c r="AP111" i="93"/>
  <c r="AH111" i="93"/>
  <c r="Z111" i="93"/>
  <c r="R111" i="93"/>
  <c r="J111" i="93"/>
  <c r="B111" i="93"/>
  <c r="BY110" i="93"/>
  <c r="BQ110" i="93"/>
  <c r="BI110" i="93"/>
  <c r="BA110" i="93"/>
  <c r="AS110" i="93"/>
  <c r="AK110" i="93"/>
  <c r="AC110" i="93"/>
  <c r="U110" i="93"/>
  <c r="M110" i="93"/>
  <c r="E110" i="93"/>
  <c r="CB109" i="93"/>
  <c r="BT109" i="93"/>
  <c r="BL109" i="93"/>
  <c r="BD109" i="93"/>
  <c r="AV109" i="93"/>
  <c r="AN109" i="93"/>
  <c r="K82" i="94"/>
  <c r="C77" i="94"/>
  <c r="C73" i="94"/>
  <c r="E69" i="94"/>
  <c r="K65" i="94"/>
  <c r="O61" i="94"/>
  <c r="C58" i="94"/>
  <c r="C54" i="94"/>
  <c r="E50" i="94"/>
  <c r="K46" i="94"/>
  <c r="P40" i="94"/>
  <c r="G39" i="94"/>
  <c r="Q37" i="94"/>
  <c r="J36" i="94"/>
  <c r="C35" i="94"/>
  <c r="N33" i="94"/>
  <c r="E32" i="94"/>
  <c r="O30" i="94"/>
  <c r="H29" i="94"/>
  <c r="L26" i="94"/>
  <c r="C25" i="94"/>
  <c r="M23" i="94"/>
  <c r="F22" i="94"/>
  <c r="Q20" i="94"/>
  <c r="J19" i="94"/>
  <c r="K16" i="94"/>
  <c r="D15" i="94"/>
  <c r="O13" i="94"/>
  <c r="H12" i="94"/>
  <c r="Q10" i="94"/>
  <c r="I9" i="94"/>
  <c r="B8" i="94"/>
  <c r="N6" i="94"/>
  <c r="N5" i="94"/>
  <c r="P4" i="94"/>
  <c r="R3" i="94"/>
  <c r="B3" i="94"/>
  <c r="D2" i="94"/>
  <c r="BV118" i="93"/>
  <c r="BF118" i="93"/>
  <c r="AP118" i="93"/>
  <c r="Z118" i="93"/>
  <c r="J118" i="93"/>
  <c r="BY117" i="93"/>
  <c r="BI117" i="93"/>
  <c r="AS117" i="93"/>
  <c r="AC117" i="93"/>
  <c r="M117" i="93"/>
  <c r="CB116" i="93"/>
  <c r="BL116" i="93"/>
  <c r="AV116" i="93"/>
  <c r="AF116" i="93"/>
  <c r="P116" i="93"/>
  <c r="CE115" i="93"/>
  <c r="BO115" i="93"/>
  <c r="AY115" i="93"/>
  <c r="AI115" i="93"/>
  <c r="S115" i="93"/>
  <c r="C115" i="93"/>
  <c r="BR114" i="93"/>
  <c r="BB114" i="93"/>
  <c r="AL114" i="93"/>
  <c r="V114" i="93"/>
  <c r="F114" i="93"/>
  <c r="BU113" i="93"/>
  <c r="BE113" i="93"/>
  <c r="AO113" i="93"/>
  <c r="Y113" i="93"/>
  <c r="I113" i="93"/>
  <c r="BX112" i="93"/>
  <c r="BH112" i="93"/>
  <c r="AR112" i="93"/>
  <c r="AB112" i="93"/>
  <c r="L112" i="93"/>
  <c r="CA111" i="93"/>
  <c r="BK111" i="93"/>
  <c r="AU111" i="93"/>
  <c r="AE111" i="93"/>
  <c r="O111" i="93"/>
  <c r="CD110" i="93"/>
  <c r="BN110" i="93"/>
  <c r="AX110" i="93"/>
  <c r="AH110" i="93"/>
  <c r="R110" i="93"/>
  <c r="B110" i="93"/>
  <c r="BQ109" i="93"/>
  <c r="BA109" i="93"/>
  <c r="AK109" i="93"/>
  <c r="W109" i="93"/>
  <c r="L109" i="93"/>
  <c r="CC108" i="93"/>
  <c r="BO108" i="93"/>
  <c r="BD108" i="93"/>
  <c r="AP108" i="93"/>
  <c r="AE108" i="93"/>
  <c r="Q108" i="93"/>
  <c r="C108" i="93"/>
  <c r="BW107" i="93"/>
  <c r="BI107" i="93"/>
  <c r="AX107" i="93"/>
  <c r="AJ107" i="93"/>
  <c r="V107" i="93"/>
  <c r="K107" i="93"/>
  <c r="CB106" i="93"/>
  <c r="BQ106" i="93"/>
  <c r="BC106" i="93"/>
  <c r="AO106" i="93"/>
  <c r="AE106" i="93"/>
  <c r="U106" i="93"/>
  <c r="I106" i="93"/>
  <c r="CD105" i="93"/>
  <c r="BT105" i="93"/>
  <c r="BH105" i="93"/>
  <c r="AX105" i="93"/>
  <c r="AN105" i="93"/>
  <c r="AB105" i="93"/>
  <c r="R105" i="93"/>
  <c r="H105" i="93"/>
  <c r="CA104" i="93"/>
  <c r="BQ104" i="93"/>
  <c r="BG104" i="93"/>
  <c r="AU104" i="93"/>
  <c r="AK104" i="93"/>
  <c r="AA104" i="93"/>
  <c r="Q104" i="93"/>
  <c r="H104" i="93"/>
  <c r="CE103" i="93"/>
  <c r="BW103" i="93"/>
  <c r="BO103" i="93"/>
  <c r="BG103" i="93"/>
  <c r="AY103" i="93"/>
  <c r="AQ103" i="93"/>
  <c r="AI103" i="93"/>
  <c r="AA103" i="93"/>
  <c r="S103" i="93"/>
  <c r="K103" i="93"/>
  <c r="C103" i="93"/>
  <c r="BZ102" i="93"/>
  <c r="BR102" i="93"/>
  <c r="BJ102" i="93"/>
  <c r="BB102" i="93"/>
  <c r="AT102" i="93"/>
  <c r="AL102" i="93"/>
  <c r="AD102" i="93"/>
  <c r="V102" i="93"/>
  <c r="N102" i="93"/>
  <c r="F102" i="93"/>
  <c r="CC101" i="93"/>
  <c r="BU101" i="93"/>
  <c r="BM101" i="93"/>
  <c r="BE101" i="93"/>
  <c r="AW101" i="93"/>
  <c r="AO101" i="93"/>
  <c r="AG101" i="93"/>
  <c r="Y101" i="93"/>
  <c r="Q101" i="93"/>
  <c r="I101" i="93"/>
  <c r="CF100" i="93"/>
  <c r="BX100" i="93"/>
  <c r="BP100" i="93"/>
  <c r="BH100" i="93"/>
  <c r="AZ100" i="93"/>
  <c r="AR100" i="93"/>
  <c r="AJ100" i="93"/>
  <c r="AB100" i="93"/>
  <c r="T100" i="93"/>
  <c r="L100" i="93"/>
  <c r="D100" i="93"/>
  <c r="CA99" i="93"/>
  <c r="BS99" i="93"/>
  <c r="BK99" i="93"/>
  <c r="BC99" i="93"/>
  <c r="AU99" i="93"/>
  <c r="AM99" i="93"/>
  <c r="AE99" i="93"/>
  <c r="W99" i="93"/>
  <c r="O99" i="93"/>
  <c r="G99" i="93"/>
  <c r="CD98" i="93"/>
  <c r="BV98" i="93"/>
  <c r="BN98" i="93"/>
  <c r="BF98" i="93"/>
  <c r="AX98" i="93"/>
  <c r="AP98" i="93"/>
  <c r="AH98" i="93"/>
  <c r="Z98" i="93"/>
  <c r="R98" i="93"/>
  <c r="J98" i="93"/>
  <c r="B98" i="93"/>
  <c r="BY97" i="93"/>
  <c r="BQ97" i="93"/>
  <c r="BI97" i="93"/>
  <c r="BA97" i="93"/>
  <c r="AS97" i="93"/>
  <c r="AK97" i="93"/>
  <c r="AC97" i="93"/>
  <c r="U97" i="93"/>
  <c r="M97" i="93"/>
  <c r="E97" i="93"/>
  <c r="CB96" i="93"/>
  <c r="BT96" i="93"/>
  <c r="BL96" i="93"/>
  <c r="BD96" i="93"/>
  <c r="AV96" i="93"/>
  <c r="AN96" i="93"/>
  <c r="AF96" i="93"/>
  <c r="X96" i="93"/>
  <c r="P96" i="93"/>
  <c r="H96" i="93"/>
  <c r="CE95" i="93"/>
  <c r="BW95" i="93"/>
  <c r="BO95" i="93"/>
  <c r="BG95" i="93"/>
  <c r="AY95" i="93"/>
  <c r="AQ95" i="93"/>
  <c r="AI95" i="93"/>
  <c r="AA95" i="93"/>
  <c r="S95" i="93"/>
  <c r="K95" i="93"/>
  <c r="C95" i="93"/>
  <c r="BZ94" i="93"/>
  <c r="BR94" i="93"/>
  <c r="BJ94" i="93"/>
  <c r="BB94" i="93"/>
  <c r="AT94" i="93"/>
  <c r="AL94" i="93"/>
  <c r="AD94" i="93"/>
  <c r="V94" i="93"/>
  <c r="N94" i="93"/>
  <c r="I82" i="94"/>
  <c r="M76" i="94"/>
  <c r="O72" i="94"/>
  <c r="C69" i="94"/>
  <c r="G65" i="94"/>
  <c r="M61" i="94"/>
  <c r="M57" i="94"/>
  <c r="O53" i="94"/>
  <c r="C50" i="94"/>
  <c r="I46" i="94"/>
  <c r="Q42" i="94"/>
  <c r="M40" i="94"/>
  <c r="E39" i="94"/>
  <c r="P37" i="94"/>
  <c r="I36" i="94"/>
  <c r="B35" i="94"/>
  <c r="K33" i="94"/>
  <c r="C32" i="94"/>
  <c r="N30" i="94"/>
  <c r="G29" i="94"/>
  <c r="R27" i="94"/>
  <c r="I26" i="94"/>
  <c r="L23" i="94"/>
  <c r="E22" i="94"/>
  <c r="P20" i="94"/>
  <c r="G19" i="94"/>
  <c r="Q17" i="94"/>
  <c r="J16" i="94"/>
  <c r="C15" i="94"/>
  <c r="N13" i="94"/>
  <c r="E12" i="94"/>
  <c r="O10" i="94"/>
  <c r="H9" i="94"/>
  <c r="M6" i="94"/>
  <c r="M5" i="94"/>
  <c r="O4" i="94"/>
  <c r="Q3" i="94"/>
  <c r="C2" i="94"/>
  <c r="BU118" i="93"/>
  <c r="BE118" i="93"/>
  <c r="AO118" i="93"/>
  <c r="Y118" i="93"/>
  <c r="I118" i="93"/>
  <c r="BX117" i="93"/>
  <c r="BH117" i="93"/>
  <c r="AR117" i="93"/>
  <c r="AB117" i="93"/>
  <c r="L117" i="93"/>
  <c r="CA116" i="93"/>
  <c r="BK116" i="93"/>
  <c r="AU116" i="93"/>
  <c r="AE116" i="93"/>
  <c r="O116" i="93"/>
  <c r="CD115" i="93"/>
  <c r="BN115" i="93"/>
  <c r="AX115" i="93"/>
  <c r="AH115" i="93"/>
  <c r="R115" i="93"/>
  <c r="B115" i="93"/>
  <c r="BQ114" i="93"/>
  <c r="BA114" i="93"/>
  <c r="AK114" i="93"/>
  <c r="U114" i="93"/>
  <c r="E114" i="93"/>
  <c r="BT113" i="93"/>
  <c r="BD113" i="93"/>
  <c r="AN113" i="93"/>
  <c r="X113" i="93"/>
  <c r="H113" i="93"/>
  <c r="BW112" i="93"/>
  <c r="BG112" i="93"/>
  <c r="AQ112" i="93"/>
  <c r="AA112" i="93"/>
  <c r="K112" i="93"/>
  <c r="BZ111" i="93"/>
  <c r="BJ111" i="93"/>
  <c r="AT111" i="93"/>
  <c r="AD111" i="93"/>
  <c r="N111" i="93"/>
  <c r="CC110" i="93"/>
  <c r="BM110" i="93"/>
  <c r="AW110" i="93"/>
  <c r="AG110" i="93"/>
  <c r="Q110" i="93"/>
  <c r="CF109" i="93"/>
  <c r="BP109" i="93"/>
  <c r="AZ109" i="93"/>
  <c r="AJ109" i="93"/>
  <c r="V109" i="93"/>
  <c r="H109" i="93"/>
  <c r="CB108" i="93"/>
  <c r="BN108" i="93"/>
  <c r="BC108" i="93"/>
  <c r="AO108" i="93"/>
  <c r="AA108" i="93"/>
  <c r="P108" i="93"/>
  <c r="B108" i="93"/>
  <c r="BV107" i="93"/>
  <c r="BH107" i="93"/>
  <c r="AT107" i="93"/>
  <c r="AI107" i="93"/>
  <c r="U107" i="93"/>
  <c r="J107" i="93"/>
  <c r="CA106" i="93"/>
  <c r="BM106" i="93"/>
  <c r="BB106" i="93"/>
  <c r="AN106" i="93"/>
  <c r="AD106" i="93"/>
  <c r="T106" i="93"/>
  <c r="H106" i="93"/>
  <c r="CC105" i="93"/>
  <c r="BS105" i="93"/>
  <c r="BG105" i="93"/>
  <c r="AW105" i="93"/>
  <c r="AM105" i="93"/>
  <c r="AA105" i="93"/>
  <c r="Q105" i="93"/>
  <c r="G105" i="93"/>
  <c r="BZ104" i="93"/>
  <c r="BP104" i="93"/>
  <c r="BF104" i="93"/>
  <c r="AT104" i="93"/>
  <c r="AJ104" i="93"/>
  <c r="Z104" i="93"/>
  <c r="O104" i="93"/>
  <c r="G104" i="93"/>
  <c r="CD103" i="93"/>
  <c r="BV103" i="93"/>
  <c r="BN103" i="93"/>
  <c r="BF103" i="93"/>
  <c r="AX103" i="93"/>
  <c r="AP103" i="93"/>
  <c r="AH103" i="93"/>
  <c r="Z103" i="93"/>
  <c r="R103" i="93"/>
  <c r="J103" i="93"/>
  <c r="B103" i="93"/>
  <c r="BY102" i="93"/>
  <c r="BQ102" i="93"/>
  <c r="BI102" i="93"/>
  <c r="BA102" i="93"/>
  <c r="AS102" i="93"/>
  <c r="AK102" i="93"/>
  <c r="AC102" i="93"/>
  <c r="U102" i="93"/>
  <c r="M102" i="93"/>
  <c r="E102" i="93"/>
  <c r="CB101" i="93"/>
  <c r="BT101" i="93"/>
  <c r="BL101" i="93"/>
  <c r="BD101" i="93"/>
  <c r="AV101" i="93"/>
  <c r="AN101" i="93"/>
  <c r="AF101" i="93"/>
  <c r="X101" i="93"/>
  <c r="P101" i="93"/>
  <c r="H101" i="93"/>
  <c r="CE100" i="93"/>
  <c r="BW100" i="93"/>
  <c r="BO100" i="93"/>
  <c r="BG100" i="93"/>
  <c r="AY100" i="93"/>
  <c r="AQ100" i="93"/>
  <c r="AI100" i="93"/>
  <c r="AA100" i="93"/>
  <c r="S100" i="93"/>
  <c r="K100" i="93"/>
  <c r="C100" i="93"/>
  <c r="BZ99" i="93"/>
  <c r="BR99" i="93"/>
  <c r="BJ99" i="93"/>
  <c r="BB99" i="93"/>
  <c r="AT99" i="93"/>
  <c r="AL99" i="93"/>
  <c r="AD99" i="93"/>
  <c r="V99" i="93"/>
  <c r="N99" i="93"/>
  <c r="F99" i="93"/>
  <c r="CC98" i="93"/>
  <c r="BU98" i="93"/>
  <c r="BM98" i="93"/>
  <c r="BE98" i="93"/>
  <c r="AW98" i="93"/>
  <c r="AO98" i="93"/>
  <c r="AG98" i="93"/>
  <c r="Y98" i="93"/>
  <c r="Q98" i="93"/>
  <c r="I98" i="93"/>
  <c r="CF97" i="93"/>
  <c r="BX97" i="93"/>
  <c r="BP97" i="93"/>
  <c r="BH97" i="93"/>
  <c r="AZ97" i="93"/>
  <c r="AR97" i="93"/>
  <c r="AJ97" i="93"/>
  <c r="AB97" i="93"/>
  <c r="T97" i="93"/>
  <c r="L97" i="93"/>
  <c r="D97" i="93"/>
  <c r="CA96" i="93"/>
  <c r="BS96" i="93"/>
  <c r="BK96" i="93"/>
  <c r="BC96" i="93"/>
  <c r="AU96" i="93"/>
  <c r="AM96" i="93"/>
  <c r="AE96" i="93"/>
  <c r="W96" i="93"/>
  <c r="O96" i="93"/>
  <c r="G96" i="93"/>
  <c r="CD95" i="93"/>
  <c r="BV95" i="93"/>
  <c r="BN95" i="93"/>
  <c r="BF95" i="93"/>
  <c r="AX95" i="93"/>
  <c r="AP95" i="93"/>
  <c r="AH95" i="93"/>
  <c r="Z95" i="93"/>
  <c r="R95" i="93"/>
  <c r="J95" i="93"/>
  <c r="B95" i="93"/>
  <c r="BY94" i="93"/>
  <c r="BQ94" i="93"/>
  <c r="BI94" i="93"/>
  <c r="BA94" i="93"/>
  <c r="AS94" i="93"/>
  <c r="AK94" i="93"/>
  <c r="AC94" i="93"/>
  <c r="U94" i="93"/>
  <c r="M94" i="93"/>
  <c r="E94" i="93"/>
  <c r="CB93" i="93"/>
  <c r="BT93" i="93"/>
  <c r="BL93" i="93"/>
  <c r="BD93" i="93"/>
  <c r="AV93" i="93"/>
  <c r="AN93" i="93"/>
  <c r="AF93" i="93"/>
  <c r="X93" i="93"/>
  <c r="P93" i="93"/>
  <c r="H93" i="93"/>
  <c r="CE92" i="93"/>
  <c r="BW92" i="93"/>
  <c r="BO92" i="93"/>
  <c r="M80" i="94"/>
  <c r="E64" i="94"/>
  <c r="O59" i="94"/>
  <c r="M54" i="94"/>
  <c r="Q48" i="94"/>
  <c r="M44" i="94"/>
  <c r="R40" i="94"/>
  <c r="O38" i="94"/>
  <c r="F37" i="94"/>
  <c r="E35" i="94"/>
  <c r="C33" i="94"/>
  <c r="K31" i="94"/>
  <c r="K29" i="94"/>
  <c r="J27" i="94"/>
  <c r="P25" i="94"/>
  <c r="R23" i="94"/>
  <c r="O21" i="94"/>
  <c r="C20" i="94"/>
  <c r="E18" i="94"/>
  <c r="B16" i="94"/>
  <c r="I14" i="94"/>
  <c r="J12" i="94"/>
  <c r="G10" i="94"/>
  <c r="P8" i="94"/>
  <c r="Q6" i="94"/>
  <c r="H5" i="94"/>
  <c r="H4" i="94"/>
  <c r="D3" i="94"/>
  <c r="CD118" i="93"/>
  <c r="BH118" i="93"/>
  <c r="AJ118" i="93"/>
  <c r="R118" i="93"/>
  <c r="CA117" i="93"/>
  <c r="BC117" i="93"/>
  <c r="AK117" i="93"/>
  <c r="O117" i="93"/>
  <c r="BV116" i="93"/>
  <c r="BD116" i="93"/>
  <c r="AH116" i="93"/>
  <c r="J116" i="93"/>
  <c r="BW115" i="93"/>
  <c r="BA115" i="93"/>
  <c r="AC115" i="93"/>
  <c r="K115" i="93"/>
  <c r="BT114" i="93"/>
  <c r="AV114" i="93"/>
  <c r="AD114" i="93"/>
  <c r="H114" i="93"/>
  <c r="BO113" i="93"/>
  <c r="AW113" i="93"/>
  <c r="AA113" i="93"/>
  <c r="C113" i="93"/>
  <c r="BP112" i="93"/>
  <c r="AT112" i="93"/>
  <c r="V112" i="93"/>
  <c r="D112" i="93"/>
  <c r="BM111" i="93"/>
  <c r="AO111" i="93"/>
  <c r="W111" i="93"/>
  <c r="CF110" i="93"/>
  <c r="BH110" i="93"/>
  <c r="AP110" i="93"/>
  <c r="T110" i="93"/>
  <c r="CA109" i="93"/>
  <c r="BI109" i="93"/>
  <c r="AM109" i="93"/>
  <c r="U109" i="93"/>
  <c r="E109" i="93"/>
  <c r="BT108" i="93"/>
  <c r="AY108" i="93"/>
  <c r="AI108" i="93"/>
  <c r="S108" i="93"/>
  <c r="CF107" i="93"/>
  <c r="BP107" i="93"/>
  <c r="AZ107" i="93"/>
  <c r="AH107" i="93"/>
  <c r="R107" i="93"/>
  <c r="B107" i="93"/>
  <c r="BL106" i="93"/>
  <c r="AV106" i="93"/>
  <c r="AG106" i="93"/>
  <c r="Q106" i="93"/>
  <c r="E106" i="93"/>
  <c r="BV105" i="93"/>
  <c r="BF105" i="93"/>
  <c r="AR105" i="93"/>
  <c r="AF105" i="93"/>
  <c r="P105" i="93"/>
  <c r="B105" i="93"/>
  <c r="BS104" i="93"/>
  <c r="BC104" i="93"/>
  <c r="AQ104" i="93"/>
  <c r="AC104" i="93"/>
  <c r="N104" i="93"/>
  <c r="D104" i="93"/>
  <c r="BY103" i="93"/>
  <c r="BM103" i="93"/>
  <c r="BC103" i="93"/>
  <c r="AS103" i="93"/>
  <c r="AG103" i="93"/>
  <c r="W103" i="93"/>
  <c r="M103" i="93"/>
  <c r="CF102" i="93"/>
  <c r="BV102" i="93"/>
  <c r="BL102" i="93"/>
  <c r="AZ102" i="93"/>
  <c r="AP102" i="93"/>
  <c r="AF102" i="93"/>
  <c r="T102" i="93"/>
  <c r="J102" i="93"/>
  <c r="CE101" i="93"/>
  <c r="BS101" i="93"/>
  <c r="BI101" i="93"/>
  <c r="AY101" i="93"/>
  <c r="AM101" i="93"/>
  <c r="AC101" i="93"/>
  <c r="S101" i="93"/>
  <c r="G101" i="93"/>
  <c r="CB100" i="93"/>
  <c r="BR100" i="93"/>
  <c r="BF100" i="93"/>
  <c r="AV100" i="93"/>
  <c r="AL100" i="93"/>
  <c r="Z100" i="93"/>
  <c r="P100" i="93"/>
  <c r="F100" i="93"/>
  <c r="BY99" i="93"/>
  <c r="BO99" i="93"/>
  <c r="BE99" i="93"/>
  <c r="AS99" i="93"/>
  <c r="AI99" i="93"/>
  <c r="Y99" i="93"/>
  <c r="M99" i="93"/>
  <c r="C99" i="93"/>
  <c r="BX98" i="93"/>
  <c r="BL98" i="93"/>
  <c r="BB98" i="93"/>
  <c r="AR98" i="93"/>
  <c r="AF98" i="93"/>
  <c r="V98" i="93"/>
  <c r="L98" i="93"/>
  <c r="CE97" i="93"/>
  <c r="BU97" i="93"/>
  <c r="BK97" i="93"/>
  <c r="AY97" i="93"/>
  <c r="AO97" i="93"/>
  <c r="AE97" i="93"/>
  <c r="S97" i="93"/>
  <c r="I97" i="93"/>
  <c r="CD96" i="93"/>
  <c r="BR96" i="93"/>
  <c r="BH96" i="93"/>
  <c r="AX96" i="93"/>
  <c r="AL96" i="93"/>
  <c r="AB96" i="93"/>
  <c r="R96" i="93"/>
  <c r="F96" i="93"/>
  <c r="CA95" i="93"/>
  <c r="BQ95" i="93"/>
  <c r="BE95" i="93"/>
  <c r="AU95" i="93"/>
  <c r="AK95" i="93"/>
  <c r="Y95" i="93"/>
  <c r="O95" i="93"/>
  <c r="E95" i="93"/>
  <c r="BX94" i="93"/>
  <c r="BN94" i="93"/>
  <c r="BD94" i="93"/>
  <c r="AR94" i="93"/>
  <c r="AH94" i="93"/>
  <c r="X94" i="93"/>
  <c r="L94" i="93"/>
  <c r="C94" i="93"/>
  <c r="BY93" i="93"/>
  <c r="BP93" i="93"/>
  <c r="BG93" i="93"/>
  <c r="AX93" i="93"/>
  <c r="AO93" i="93"/>
  <c r="AE93" i="93"/>
  <c r="V93" i="93"/>
  <c r="M93" i="93"/>
  <c r="D93" i="93"/>
  <c r="BZ92" i="93"/>
  <c r="BQ92" i="93"/>
  <c r="BH92" i="93"/>
  <c r="AZ92" i="93"/>
  <c r="AR92" i="93"/>
  <c r="AJ92" i="93"/>
  <c r="AB92" i="93"/>
  <c r="T92" i="93"/>
  <c r="L92" i="93"/>
  <c r="D92" i="93"/>
  <c r="CA91" i="93"/>
  <c r="BS91" i="93"/>
  <c r="BK91" i="93"/>
  <c r="BC91" i="93"/>
  <c r="AU91" i="93"/>
  <c r="AM91" i="93"/>
  <c r="AE91" i="93"/>
  <c r="W91" i="93"/>
  <c r="O91" i="93"/>
  <c r="G91" i="93"/>
  <c r="CD90" i="93"/>
  <c r="BV90" i="93"/>
  <c r="BN90" i="93"/>
  <c r="BF90" i="93"/>
  <c r="AX90" i="93"/>
  <c r="AP90" i="93"/>
  <c r="AH90" i="93"/>
  <c r="Z90" i="93"/>
  <c r="R90" i="93"/>
  <c r="J90" i="93"/>
  <c r="B90" i="93"/>
  <c r="BY89" i="93"/>
  <c r="BQ89" i="93"/>
  <c r="BI89" i="93"/>
  <c r="BA89" i="93"/>
  <c r="AS89" i="93"/>
  <c r="AK89" i="93"/>
  <c r="AC89" i="93"/>
  <c r="U89" i="93"/>
  <c r="M89" i="93"/>
  <c r="E89" i="93"/>
  <c r="CB88" i="93"/>
  <c r="BT88" i="93"/>
  <c r="BL88" i="93"/>
  <c r="BD88" i="93"/>
  <c r="AV88" i="93"/>
  <c r="AN88" i="93"/>
  <c r="AF88" i="93"/>
  <c r="X88" i="93"/>
  <c r="P88" i="93"/>
  <c r="H88" i="93"/>
  <c r="CE87" i="93"/>
  <c r="BW87" i="93"/>
  <c r="BO87" i="93"/>
  <c r="BG87" i="93"/>
  <c r="AY87" i="93"/>
  <c r="AQ87" i="93"/>
  <c r="AI87" i="93"/>
  <c r="AA87" i="93"/>
  <c r="S87" i="93"/>
  <c r="K87" i="93"/>
  <c r="C87" i="93"/>
  <c r="BZ86" i="93"/>
  <c r="BR86" i="93"/>
  <c r="I79" i="94"/>
  <c r="M73" i="94"/>
  <c r="Q67" i="94"/>
  <c r="K63" i="94"/>
  <c r="I58" i="94"/>
  <c r="M52" i="94"/>
  <c r="M48" i="94"/>
  <c r="F43" i="94"/>
  <c r="E40" i="94"/>
  <c r="M38" i="94"/>
  <c r="M36" i="94"/>
  <c r="L34" i="94"/>
  <c r="R32" i="94"/>
  <c r="B31" i="94"/>
  <c r="Q28" i="94"/>
  <c r="E27" i="94"/>
  <c r="G25" i="94"/>
  <c r="D23" i="94"/>
  <c r="K21" i="94"/>
  <c r="L19" i="94"/>
  <c r="I17" i="94"/>
  <c r="R15" i="94"/>
  <c r="Q13" i="94"/>
  <c r="O11" i="94"/>
  <c r="E10" i="94"/>
  <c r="E8" i="94"/>
  <c r="G6" i="94"/>
  <c r="F5" i="94"/>
  <c r="B4" i="94"/>
  <c r="N2" i="94"/>
  <c r="BX118" i="93"/>
  <c r="AZ118" i="93"/>
  <c r="AH118" i="93"/>
  <c r="L118" i="93"/>
  <c r="BS117" i="93"/>
  <c r="BA117" i="93"/>
  <c r="AE117" i="93"/>
  <c r="G117" i="93"/>
  <c r="BT116" i="93"/>
  <c r="AX116" i="93"/>
  <c r="Z116" i="93"/>
  <c r="H116" i="93"/>
  <c r="BQ115" i="93"/>
  <c r="AS115" i="93"/>
  <c r="AA115" i="93"/>
  <c r="E115" i="93"/>
  <c r="BL114" i="93"/>
  <c r="AT114" i="93"/>
  <c r="X114" i="93"/>
  <c r="CE113" i="93"/>
  <c r="BM113" i="93"/>
  <c r="AQ113" i="93"/>
  <c r="S113" i="93"/>
  <c r="CF112" i="93"/>
  <c r="BJ112" i="93"/>
  <c r="AL112" i="93"/>
  <c r="T112" i="93"/>
  <c r="CC111" i="93"/>
  <c r="BE111" i="93"/>
  <c r="AM111" i="93"/>
  <c r="Q111" i="93"/>
  <c r="BX110" i="93"/>
  <c r="BF110" i="93"/>
  <c r="AJ110" i="93"/>
  <c r="L110" i="93"/>
  <c r="BY109" i="93"/>
  <c r="BC109" i="93"/>
  <c r="AF109" i="93"/>
  <c r="P109" i="93"/>
  <c r="CE108" i="93"/>
  <c r="BM108" i="93"/>
  <c r="AW108" i="93"/>
  <c r="AG108" i="93"/>
  <c r="O108" i="93"/>
  <c r="CD107" i="93"/>
  <c r="BN107" i="93"/>
  <c r="AS107" i="93"/>
  <c r="AC107" i="93"/>
  <c r="M107" i="93"/>
  <c r="BZ106" i="93"/>
  <c r="BJ106" i="93"/>
  <c r="AT106" i="93"/>
  <c r="AC106" i="93"/>
  <c r="O106" i="93"/>
  <c r="CF105" i="93"/>
  <c r="BP105" i="93"/>
  <c r="BD105" i="93"/>
  <c r="AP105" i="93"/>
  <c r="Z105" i="93"/>
  <c r="L105" i="93"/>
  <c r="CE104" i="93"/>
  <c r="BO104" i="93"/>
  <c r="BA104" i="93"/>
  <c r="AM104" i="93"/>
  <c r="W104" i="93"/>
  <c r="L104" i="93"/>
  <c r="B104" i="93"/>
  <c r="BU103" i="93"/>
  <c r="BK103" i="93"/>
  <c r="BA103" i="93"/>
  <c r="AO103" i="93"/>
  <c r="AE103" i="93"/>
  <c r="U103" i="93"/>
  <c r="I103" i="93"/>
  <c r="CD102" i="93"/>
  <c r="BT102" i="93"/>
  <c r="BH102" i="93"/>
  <c r="AX102" i="93"/>
  <c r="AN102" i="93"/>
  <c r="AB102" i="93"/>
  <c r="R102" i="93"/>
  <c r="H102" i="93"/>
  <c r="CA101" i="93"/>
  <c r="BQ101" i="93"/>
  <c r="BG101" i="93"/>
  <c r="AU101" i="93"/>
  <c r="AK101" i="93"/>
  <c r="AA101" i="93"/>
  <c r="O101" i="93"/>
  <c r="E101" i="93"/>
  <c r="Q79" i="94"/>
  <c r="K71" i="94"/>
  <c r="K59" i="94"/>
  <c r="G52" i="94"/>
  <c r="E45" i="94"/>
  <c r="Q40" i="94"/>
  <c r="D38" i="94"/>
  <c r="O35" i="94"/>
  <c r="F30" i="94"/>
  <c r="C28" i="94"/>
  <c r="O25" i="94"/>
  <c r="B23" i="94"/>
  <c r="H20" i="94"/>
  <c r="D18" i="94"/>
  <c r="G15" i="94"/>
  <c r="F10" i="94"/>
  <c r="K7" i="94"/>
  <c r="P5" i="94"/>
  <c r="G4" i="94"/>
  <c r="L2" i="94"/>
  <c r="BN118" i="93"/>
  <c r="AI118" i="93"/>
  <c r="D118" i="93"/>
  <c r="BK117" i="93"/>
  <c r="AJ117" i="93"/>
  <c r="E117" i="93"/>
  <c r="BF116" i="93"/>
  <c r="AG116" i="93"/>
  <c r="B116" i="93"/>
  <c r="BG115" i="93"/>
  <c r="AB115" i="93"/>
  <c r="CB114" i="93"/>
  <c r="BD114" i="93"/>
  <c r="AC114" i="93"/>
  <c r="CC113" i="93"/>
  <c r="AY113" i="93"/>
  <c r="Z113" i="93"/>
  <c r="BZ112" i="93"/>
  <c r="AZ112" i="93"/>
  <c r="U112" i="93"/>
  <c r="BU111" i="93"/>
  <c r="AW111" i="93"/>
  <c r="V111" i="93"/>
  <c r="BV110" i="93"/>
  <c r="AR110" i="93"/>
  <c r="S110" i="93"/>
  <c r="BS109" i="93"/>
  <c r="AS109" i="93"/>
  <c r="T109" i="93"/>
  <c r="CA108" i="93"/>
  <c r="BF108" i="93"/>
  <c r="AH108" i="93"/>
  <c r="J108" i="93"/>
  <c r="BR107" i="93"/>
  <c r="AY107" i="93"/>
  <c r="AA107" i="93"/>
  <c r="D107" i="93"/>
  <c r="BK106" i="93"/>
  <c r="AM106" i="93"/>
  <c r="W106" i="93"/>
  <c r="D106" i="93"/>
  <c r="BN105" i="93"/>
  <c r="AV105" i="93"/>
  <c r="AE105" i="93"/>
  <c r="J105" i="93"/>
  <c r="BW104" i="93"/>
  <c r="BB104" i="93"/>
  <c r="AI104" i="93"/>
  <c r="S104" i="93"/>
  <c r="C104" i="93"/>
  <c r="BS103" i="93"/>
  <c r="BE103" i="93"/>
  <c r="AR103" i="93"/>
  <c r="AC103" i="93"/>
  <c r="O103" i="93"/>
  <c r="CE102" i="93"/>
  <c r="BP102" i="93"/>
  <c r="BD102" i="93"/>
  <c r="AO102" i="93"/>
  <c r="Z102" i="93"/>
  <c r="L102" i="93"/>
  <c r="CD101" i="93"/>
  <c r="BO101" i="93"/>
  <c r="BA101" i="93"/>
  <c r="AL101" i="93"/>
  <c r="W101" i="93"/>
  <c r="K101" i="93"/>
  <c r="CA100" i="93"/>
  <c r="BN100" i="93"/>
  <c r="BC100" i="93"/>
  <c r="AP100" i="93"/>
  <c r="AE100" i="93"/>
  <c r="R100" i="93"/>
  <c r="G100" i="93"/>
  <c r="BX99" i="93"/>
  <c r="BM99" i="93"/>
  <c r="AZ99" i="93"/>
  <c r="AO99" i="93"/>
  <c r="AB99" i="93"/>
  <c r="Q99" i="93"/>
  <c r="D99" i="93"/>
  <c r="BW98" i="93"/>
  <c r="BJ98" i="93"/>
  <c r="AY98" i="93"/>
  <c r="AL98" i="93"/>
  <c r="AA98" i="93"/>
  <c r="N98" i="93"/>
  <c r="C98" i="93"/>
  <c r="BT97" i="93"/>
  <c r="BG97" i="93"/>
  <c r="AV97" i="93"/>
  <c r="AI97" i="93"/>
  <c r="X97" i="93"/>
  <c r="K97" i="93"/>
  <c r="CE96" i="93"/>
  <c r="BQ96" i="93"/>
  <c r="BF96" i="93"/>
  <c r="AS96" i="93"/>
  <c r="AH96" i="93"/>
  <c r="U96" i="93"/>
  <c r="J96" i="93"/>
  <c r="CB95" i="93"/>
  <c r="BP95" i="93"/>
  <c r="BC95" i="93"/>
  <c r="AR95" i="93"/>
  <c r="AE95" i="93"/>
  <c r="T95" i="93"/>
  <c r="G95" i="93"/>
  <c r="CA94" i="93"/>
  <c r="BM94" i="93"/>
  <c r="AZ94" i="93"/>
  <c r="AO94" i="93"/>
  <c r="AB94" i="93"/>
  <c r="Q94" i="93"/>
  <c r="F94" i="93"/>
  <c r="BZ93" i="93"/>
  <c r="BO93" i="93"/>
  <c r="BE93" i="93"/>
  <c r="AT93" i="93"/>
  <c r="AJ93" i="93"/>
  <c r="Z93" i="93"/>
  <c r="O93" i="93"/>
  <c r="E93" i="93"/>
  <c r="BY92" i="93"/>
  <c r="BN92" i="93"/>
  <c r="BE92" i="93"/>
  <c r="AV92" i="93"/>
  <c r="AM92" i="93"/>
  <c r="AD92" i="93"/>
  <c r="U92" i="93"/>
  <c r="K92" i="93"/>
  <c r="B92" i="93"/>
  <c r="BX91" i="93"/>
  <c r="BO91" i="93"/>
  <c r="BF91" i="93"/>
  <c r="AW91" i="93"/>
  <c r="AN91" i="93"/>
  <c r="AD91" i="93"/>
  <c r="U91" i="93"/>
  <c r="L91" i="93"/>
  <c r="C91" i="93"/>
  <c r="BY90" i="93"/>
  <c r="BP90" i="93"/>
  <c r="BG90" i="93"/>
  <c r="AW90" i="93"/>
  <c r="AN90" i="93"/>
  <c r="AE90" i="93"/>
  <c r="V90" i="93"/>
  <c r="M90" i="93"/>
  <c r="D90" i="93"/>
  <c r="BZ89" i="93"/>
  <c r="BP89" i="93"/>
  <c r="BG89" i="93"/>
  <c r="AX89" i="93"/>
  <c r="AO89" i="93"/>
  <c r="AF89" i="93"/>
  <c r="W89" i="93"/>
  <c r="N89" i="93"/>
  <c r="D89" i="93"/>
  <c r="BZ88" i="93"/>
  <c r="BQ88" i="93"/>
  <c r="BH88" i="93"/>
  <c r="AY88" i="93"/>
  <c r="AP88" i="93"/>
  <c r="AG88" i="93"/>
  <c r="W88" i="93"/>
  <c r="N88" i="93"/>
  <c r="E88" i="93"/>
  <c r="CA87" i="93"/>
  <c r="BR87" i="93"/>
  <c r="BI87" i="93"/>
  <c r="AZ87" i="93"/>
  <c r="AP87" i="93"/>
  <c r="AG87" i="93"/>
  <c r="X87" i="93"/>
  <c r="O87" i="93"/>
  <c r="F87" i="93"/>
  <c r="CB86" i="93"/>
  <c r="BS86" i="93"/>
  <c r="BJ86" i="93"/>
  <c r="BB86" i="93"/>
  <c r="AT86" i="93"/>
  <c r="AL86" i="93"/>
  <c r="AD86" i="93"/>
  <c r="V86" i="93"/>
  <c r="N86" i="93"/>
  <c r="F86" i="93"/>
  <c r="CC85" i="93"/>
  <c r="BU85" i="93"/>
  <c r="BM85" i="93"/>
  <c r="BE85" i="93"/>
  <c r="AW85" i="93"/>
  <c r="AO85" i="93"/>
  <c r="AG85" i="93"/>
  <c r="Y85" i="93"/>
  <c r="Q85" i="93"/>
  <c r="I85" i="93"/>
  <c r="CF84" i="93"/>
  <c r="BX84" i="93"/>
  <c r="BP84" i="93"/>
  <c r="BH84" i="93"/>
  <c r="AZ84" i="93"/>
  <c r="AR84" i="93"/>
  <c r="AJ84" i="93"/>
  <c r="AB84" i="93"/>
  <c r="T84" i="93"/>
  <c r="L84" i="93"/>
  <c r="D84" i="93"/>
  <c r="CA83" i="93"/>
  <c r="BS83" i="93"/>
  <c r="BK83" i="93"/>
  <c r="BC83" i="93"/>
  <c r="AU83" i="93"/>
  <c r="AM83" i="93"/>
  <c r="AE83" i="93"/>
  <c r="W83" i="93"/>
  <c r="O83" i="93"/>
  <c r="G83" i="93"/>
  <c r="CD82" i="93"/>
  <c r="BV82" i="93"/>
  <c r="BN82" i="93"/>
  <c r="BF82" i="93"/>
  <c r="AX82" i="93"/>
  <c r="AP82" i="93"/>
  <c r="AH82" i="93"/>
  <c r="Z82" i="93"/>
  <c r="R82" i="93"/>
  <c r="J82" i="93"/>
  <c r="B82" i="93"/>
  <c r="BY81" i="93"/>
  <c r="BQ81" i="93"/>
  <c r="BI81" i="93"/>
  <c r="BA81" i="93"/>
  <c r="AS81" i="93"/>
  <c r="AK81" i="93"/>
  <c r="AC81" i="93"/>
  <c r="U81" i="93"/>
  <c r="M81" i="93"/>
  <c r="E81" i="93"/>
  <c r="CB80" i="93"/>
  <c r="BT80" i="93"/>
  <c r="BL80" i="93"/>
  <c r="BD80" i="93"/>
  <c r="AV80" i="93"/>
  <c r="AN80" i="93"/>
  <c r="AF80" i="93"/>
  <c r="X80" i="93"/>
  <c r="P80" i="93"/>
  <c r="H80" i="93"/>
  <c r="CE79" i="93"/>
  <c r="BW79" i="93"/>
  <c r="BO79" i="93"/>
  <c r="BG79" i="93"/>
  <c r="AY79" i="93"/>
  <c r="AQ79" i="93"/>
  <c r="AI79" i="93"/>
  <c r="AA79" i="93"/>
  <c r="S79" i="93"/>
  <c r="K79" i="93"/>
  <c r="C79" i="93"/>
  <c r="BZ78" i="93"/>
  <c r="BR78" i="93"/>
  <c r="BJ78" i="93"/>
  <c r="BB78" i="93"/>
  <c r="AT78" i="93"/>
  <c r="AL78" i="93"/>
  <c r="AD78" i="93"/>
  <c r="V78" i="93"/>
  <c r="N78" i="93"/>
  <c r="F78" i="93"/>
  <c r="CC77" i="93"/>
  <c r="BU77" i="93"/>
  <c r="BM77" i="93"/>
  <c r="BE77" i="93"/>
  <c r="AW77" i="93"/>
  <c r="AO77" i="93"/>
  <c r="AG77" i="93"/>
  <c r="Y77" i="93"/>
  <c r="Q77" i="93"/>
  <c r="I77" i="93"/>
  <c r="CF76" i="93"/>
  <c r="BX76" i="93"/>
  <c r="BP76" i="93"/>
  <c r="BH76" i="93"/>
  <c r="AZ76" i="93"/>
  <c r="AR76" i="93"/>
  <c r="AJ76" i="93"/>
  <c r="AB76" i="93"/>
  <c r="T76" i="93"/>
  <c r="L76" i="93"/>
  <c r="D76" i="93"/>
  <c r="CA75" i="93"/>
  <c r="BS75" i="93"/>
  <c r="BK75" i="93"/>
  <c r="BC75" i="93"/>
  <c r="AU75" i="93"/>
  <c r="AM75" i="93"/>
  <c r="AE75" i="93"/>
  <c r="W75" i="93"/>
  <c r="O75" i="93"/>
  <c r="G75" i="93"/>
  <c r="CD74" i="93"/>
  <c r="BV74" i="93"/>
  <c r="BN74" i="93"/>
  <c r="BF74" i="93"/>
  <c r="AX74" i="93"/>
  <c r="AP74" i="93"/>
  <c r="AH74" i="93"/>
  <c r="Z74" i="93"/>
  <c r="R74" i="93"/>
  <c r="J74" i="93"/>
  <c r="B74" i="93"/>
  <c r="BY73" i="93"/>
  <c r="BQ73" i="93"/>
  <c r="BI73" i="93"/>
  <c r="BA73" i="93"/>
  <c r="AS73" i="93"/>
  <c r="AK73" i="93"/>
  <c r="AC73" i="93"/>
  <c r="U73" i="93"/>
  <c r="M73" i="93"/>
  <c r="E73" i="93"/>
  <c r="CB72" i="93"/>
  <c r="BT72" i="93"/>
  <c r="BL72" i="93"/>
  <c r="BD72" i="93"/>
  <c r="AV72" i="93"/>
  <c r="AN72" i="93"/>
  <c r="AF72" i="93"/>
  <c r="X72" i="93"/>
  <c r="P72" i="93"/>
  <c r="H72" i="93"/>
  <c r="CE71" i="93"/>
  <c r="BW71" i="93"/>
  <c r="BO71" i="93"/>
  <c r="BG71" i="93"/>
  <c r="AY71" i="93"/>
  <c r="AQ71" i="93"/>
  <c r="AI71" i="93"/>
  <c r="AA71" i="93"/>
  <c r="S71" i="93"/>
  <c r="K71" i="93"/>
  <c r="C71" i="93"/>
  <c r="BZ70" i="93"/>
  <c r="BR70" i="93"/>
  <c r="BJ70" i="93"/>
  <c r="BB70" i="93"/>
  <c r="AT70" i="93"/>
  <c r="AL70" i="93"/>
  <c r="AD70" i="93"/>
  <c r="V70" i="93"/>
  <c r="N70" i="93"/>
  <c r="F70" i="93"/>
  <c r="CC69" i="93"/>
  <c r="BU69" i="93"/>
  <c r="BM69" i="93"/>
  <c r="BE69" i="93"/>
  <c r="AW69" i="93"/>
  <c r="AO69" i="93"/>
  <c r="AG69" i="93"/>
  <c r="Y69" i="93"/>
  <c r="Q69" i="93"/>
  <c r="I69" i="93"/>
  <c r="CF68" i="93"/>
  <c r="BX68" i="93"/>
  <c r="BP68" i="93"/>
  <c r="BH68" i="93"/>
  <c r="AZ68" i="93"/>
  <c r="AR68" i="93"/>
  <c r="AJ68" i="93"/>
  <c r="AB68" i="93"/>
  <c r="T68" i="93"/>
  <c r="L68" i="93"/>
  <c r="D68" i="93"/>
  <c r="CA67" i="93"/>
  <c r="BS67" i="93"/>
  <c r="BK67" i="93"/>
  <c r="BC67" i="93"/>
  <c r="AU67" i="93"/>
  <c r="AM67" i="93"/>
  <c r="AE67" i="93"/>
  <c r="W67" i="93"/>
  <c r="O67" i="93"/>
  <c r="G67" i="93"/>
  <c r="CD66" i="93"/>
  <c r="BV66" i="93"/>
  <c r="BN66" i="93"/>
  <c r="BF66" i="93"/>
  <c r="AX66" i="93"/>
  <c r="AP66" i="93"/>
  <c r="AH66" i="93"/>
  <c r="Z66" i="93"/>
  <c r="R66" i="93"/>
  <c r="J66" i="93"/>
  <c r="B66" i="93"/>
  <c r="BY65" i="93"/>
  <c r="BQ65" i="93"/>
  <c r="BI65" i="93"/>
  <c r="BA65" i="93"/>
  <c r="AS65" i="93"/>
  <c r="AK65" i="93"/>
  <c r="AC65" i="93"/>
  <c r="U65" i="93"/>
  <c r="M65" i="93"/>
  <c r="E65" i="93"/>
  <c r="CB64" i="93"/>
  <c r="BT64" i="93"/>
  <c r="BL64" i="93"/>
  <c r="BD64" i="93"/>
  <c r="AV64" i="93"/>
  <c r="AN64" i="93"/>
  <c r="AF64" i="93"/>
  <c r="X64" i="93"/>
  <c r="P64" i="93"/>
  <c r="H64" i="93"/>
  <c r="CE63" i="93"/>
  <c r="BW63" i="93"/>
  <c r="BO63" i="93"/>
  <c r="BG63" i="93"/>
  <c r="AY63" i="93"/>
  <c r="AQ63" i="93"/>
  <c r="AI63" i="93"/>
  <c r="AA63" i="93"/>
  <c r="S63" i="93"/>
  <c r="K63" i="93"/>
  <c r="C63" i="93"/>
  <c r="BZ62" i="93"/>
  <c r="BR62" i="93"/>
  <c r="BJ62" i="93"/>
  <c r="BB62" i="93"/>
  <c r="AT62" i="93"/>
  <c r="AL62" i="93"/>
  <c r="AD62" i="93"/>
  <c r="V62" i="93"/>
  <c r="N62" i="93"/>
  <c r="F62" i="93"/>
  <c r="CC61" i="93"/>
  <c r="BU61" i="93"/>
  <c r="BM61" i="93"/>
  <c r="BE61" i="93"/>
  <c r="AW61" i="93"/>
  <c r="AO61" i="93"/>
  <c r="AG61" i="93"/>
  <c r="Y61" i="93"/>
  <c r="Q61" i="93"/>
  <c r="I61" i="93"/>
  <c r="CF60" i="93"/>
  <c r="BX60" i="93"/>
  <c r="BP60" i="93"/>
  <c r="BH60" i="93"/>
  <c r="AZ60" i="93"/>
  <c r="AR60" i="93"/>
  <c r="AJ60" i="93"/>
  <c r="AB60" i="93"/>
  <c r="T60" i="93"/>
  <c r="L60" i="93"/>
  <c r="D60" i="93"/>
  <c r="CA59" i="93"/>
  <c r="BS59" i="93"/>
  <c r="BK59" i="93"/>
  <c r="BC59" i="93"/>
  <c r="AU59" i="93"/>
  <c r="AM59" i="93"/>
  <c r="AE59" i="93"/>
  <c r="W59" i="93"/>
  <c r="O59" i="93"/>
  <c r="G59" i="93"/>
  <c r="CD58" i="93"/>
  <c r="BV58" i="93"/>
  <c r="BN58" i="93"/>
  <c r="BF58" i="93"/>
  <c r="AX58" i="93"/>
  <c r="AP58" i="93"/>
  <c r="AH58" i="93"/>
  <c r="Z58" i="93"/>
  <c r="R58" i="93"/>
  <c r="J58" i="93"/>
  <c r="B58" i="93"/>
  <c r="BY57" i="93"/>
  <c r="BQ57" i="93"/>
  <c r="BI57" i="93"/>
  <c r="BA57" i="93"/>
  <c r="G79" i="94"/>
  <c r="I71" i="94"/>
  <c r="M65" i="94"/>
  <c r="E58" i="94"/>
  <c r="E52" i="94"/>
  <c r="C45" i="94"/>
  <c r="C40" i="94"/>
  <c r="M35" i="94"/>
  <c r="Q32" i="94"/>
  <c r="E30" i="94"/>
  <c r="B28" i="94"/>
  <c r="F25" i="94"/>
  <c r="Q22" i="94"/>
  <c r="E20" i="94"/>
  <c r="H17" i="94"/>
  <c r="E15" i="94"/>
  <c r="R12" i="94"/>
  <c r="D10" i="94"/>
  <c r="J7" i="94"/>
  <c r="O5" i="94"/>
  <c r="K2" i="94"/>
  <c r="BM118" i="93"/>
  <c r="AG118" i="93"/>
  <c r="C118" i="93"/>
  <c r="BJ117" i="93"/>
  <c r="AD117" i="93"/>
  <c r="D117" i="93"/>
  <c r="BE116" i="93"/>
  <c r="Y116" i="93"/>
  <c r="CF115" i="93"/>
  <c r="BF115" i="93"/>
  <c r="Z115" i="93"/>
  <c r="CA114" i="93"/>
  <c r="BC114" i="93"/>
  <c r="W114" i="93"/>
  <c r="CB113" i="93"/>
  <c r="AX113" i="93"/>
  <c r="R113" i="93"/>
  <c r="BY112" i="93"/>
  <c r="AY112" i="93"/>
  <c r="S112" i="93"/>
  <c r="BT111" i="93"/>
  <c r="AV111" i="93"/>
  <c r="P111" i="93"/>
  <c r="BU110" i="93"/>
  <c r="AQ110" i="93"/>
  <c r="K110" i="93"/>
  <c r="BR109" i="93"/>
  <c r="AR109" i="93"/>
  <c r="O109" i="93"/>
  <c r="BW108" i="93"/>
  <c r="BE108" i="93"/>
  <c r="AF108" i="93"/>
  <c r="I108" i="93"/>
  <c r="BQ107" i="93"/>
  <c r="AR107" i="93"/>
  <c r="Z107" i="93"/>
  <c r="C107" i="93"/>
  <c r="BI106" i="93"/>
  <c r="AL106" i="93"/>
  <c r="V106" i="93"/>
  <c r="CE105" i="93"/>
  <c r="BM105" i="93"/>
  <c r="AU105" i="93"/>
  <c r="Y105" i="93"/>
  <c r="I105" i="93"/>
  <c r="BV104" i="93"/>
  <c r="AZ104" i="93"/>
  <c r="AH104" i="93"/>
  <c r="R104" i="93"/>
  <c r="CF103" i="93"/>
  <c r="BR103" i="93"/>
  <c r="BD103" i="93"/>
  <c r="AN103" i="93"/>
  <c r="AB103" i="93"/>
  <c r="N103" i="93"/>
  <c r="CC102" i="93"/>
  <c r="BO102" i="93"/>
  <c r="BC102" i="93"/>
  <c r="AM102" i="93"/>
  <c r="Y102" i="93"/>
  <c r="K102" i="93"/>
  <c r="BZ101" i="93"/>
  <c r="BN101" i="93"/>
  <c r="AZ101" i="93"/>
  <c r="AJ101" i="93"/>
  <c r="V101" i="93"/>
  <c r="J101" i="93"/>
  <c r="BZ100" i="93"/>
  <c r="BM100" i="93"/>
  <c r="BB100" i="93"/>
  <c r="AO100" i="93"/>
  <c r="AD100" i="93"/>
  <c r="Q100" i="93"/>
  <c r="E100" i="93"/>
  <c r="BW99" i="93"/>
  <c r="BL99" i="93"/>
  <c r="AY99" i="93"/>
  <c r="AN99" i="93"/>
  <c r="AA99" i="93"/>
  <c r="P99" i="93"/>
  <c r="B99" i="93"/>
  <c r="BT98" i="93"/>
  <c r="BI98" i="93"/>
  <c r="AV98" i="93"/>
  <c r="AK98" i="93"/>
  <c r="X98" i="93"/>
  <c r="M98" i="93"/>
  <c r="CD97" i="93"/>
  <c r="BS97" i="93"/>
  <c r="BF97" i="93"/>
  <c r="AU97" i="93"/>
  <c r="AH97" i="93"/>
  <c r="W97" i="93"/>
  <c r="J97" i="93"/>
  <c r="CC96" i="93"/>
  <c r="BP96" i="93"/>
  <c r="BE96" i="93"/>
  <c r="AR96" i="93"/>
  <c r="AG96" i="93"/>
  <c r="T96" i="93"/>
  <c r="I96" i="93"/>
  <c r="BZ95" i="93"/>
  <c r="BM95" i="93"/>
  <c r="BB95" i="93"/>
  <c r="AO95" i="93"/>
  <c r="AD95" i="93"/>
  <c r="Q95" i="93"/>
  <c r="F95" i="93"/>
  <c r="BW94" i="93"/>
  <c r="BL94" i="93"/>
  <c r="AY94" i="93"/>
  <c r="AN94" i="93"/>
  <c r="AA94" i="93"/>
  <c r="P94" i="93"/>
  <c r="D94" i="93"/>
  <c r="BX93" i="93"/>
  <c r="BN93" i="93"/>
  <c r="BC93" i="93"/>
  <c r="AS93" i="93"/>
  <c r="AI93" i="93"/>
  <c r="Y93" i="93"/>
  <c r="N93" i="93"/>
  <c r="C93" i="93"/>
  <c r="BX92" i="93"/>
  <c r="BM92" i="93"/>
  <c r="BD92" i="93"/>
  <c r="AU92" i="93"/>
  <c r="AL92" i="93"/>
  <c r="AC92" i="93"/>
  <c r="S92" i="93"/>
  <c r="J92" i="93"/>
  <c r="CF91" i="93"/>
  <c r="BW91" i="93"/>
  <c r="BN91" i="93"/>
  <c r="BE91" i="93"/>
  <c r="AV91" i="93"/>
  <c r="AL91" i="93"/>
  <c r="AC91" i="93"/>
  <c r="T91" i="93"/>
  <c r="K91" i="93"/>
  <c r="B91" i="93"/>
  <c r="BX90" i="93"/>
  <c r="BO90" i="93"/>
  <c r="BE90" i="93"/>
  <c r="AV90" i="93"/>
  <c r="AM90" i="93"/>
  <c r="AD90" i="93"/>
  <c r="U90" i="93"/>
  <c r="L90" i="93"/>
  <c r="C90" i="93"/>
  <c r="BX89" i="93"/>
  <c r="BO89" i="93"/>
  <c r="BF89" i="93"/>
  <c r="AW89" i="93"/>
  <c r="AN89" i="93"/>
  <c r="AE89" i="93"/>
  <c r="V89" i="93"/>
  <c r="L89" i="93"/>
  <c r="C89" i="93"/>
  <c r="BY88" i="93"/>
  <c r="BP88" i="93"/>
  <c r="BG88" i="93"/>
  <c r="AX88" i="93"/>
  <c r="AO88" i="93"/>
  <c r="AE88" i="93"/>
  <c r="V88" i="93"/>
  <c r="M88" i="93"/>
  <c r="D88" i="93"/>
  <c r="BZ87" i="93"/>
  <c r="BQ87" i="93"/>
  <c r="BH87" i="93"/>
  <c r="AX87" i="93"/>
  <c r="AO87" i="93"/>
  <c r="AF87" i="93"/>
  <c r="W87" i="93"/>
  <c r="N87" i="93"/>
  <c r="E87" i="93"/>
  <c r="CA86" i="93"/>
  <c r="BQ86" i="93"/>
  <c r="BI86" i="93"/>
  <c r="BA86" i="93"/>
  <c r="AS86" i="93"/>
  <c r="AK86" i="93"/>
  <c r="AC86" i="93"/>
  <c r="U86" i="93"/>
  <c r="M86" i="93"/>
  <c r="E86" i="93"/>
  <c r="CB85" i="93"/>
  <c r="BT85" i="93"/>
  <c r="BL85" i="93"/>
  <c r="BD85" i="93"/>
  <c r="AV85" i="93"/>
  <c r="AN85" i="93"/>
  <c r="AF85" i="93"/>
  <c r="X85" i="93"/>
  <c r="P85" i="93"/>
  <c r="H85" i="93"/>
  <c r="CE84" i="93"/>
  <c r="BW84" i="93"/>
  <c r="BO84" i="93"/>
  <c r="BG84" i="93"/>
  <c r="AY84" i="93"/>
  <c r="AQ84" i="93"/>
  <c r="AI84" i="93"/>
  <c r="AA84" i="93"/>
  <c r="S84" i="93"/>
  <c r="K84" i="93"/>
  <c r="C84" i="93"/>
  <c r="BZ83" i="93"/>
  <c r="BR83" i="93"/>
  <c r="BJ83" i="93"/>
  <c r="BB83" i="93"/>
  <c r="AT83" i="93"/>
  <c r="AL83" i="93"/>
  <c r="AD83" i="93"/>
  <c r="V83" i="93"/>
  <c r="N83" i="93"/>
  <c r="F83" i="93"/>
  <c r="CC82" i="93"/>
  <c r="BU82" i="93"/>
  <c r="BM82" i="93"/>
  <c r="BE82" i="93"/>
  <c r="AW82" i="93"/>
  <c r="AO82" i="93"/>
  <c r="AG82" i="93"/>
  <c r="Y82" i="93"/>
  <c r="Q82" i="93"/>
  <c r="I82" i="93"/>
  <c r="CF81" i="93"/>
  <c r="BX81" i="93"/>
  <c r="BP81" i="93"/>
  <c r="BH81" i="93"/>
  <c r="AZ81" i="93"/>
  <c r="AR81" i="93"/>
  <c r="AJ81" i="93"/>
  <c r="AB81" i="93"/>
  <c r="T81" i="93"/>
  <c r="L81" i="93"/>
  <c r="D81" i="93"/>
  <c r="CA80" i="93"/>
  <c r="BS80" i="93"/>
  <c r="BK80" i="93"/>
  <c r="BC80" i="93"/>
  <c r="AU80" i="93"/>
  <c r="AM80" i="93"/>
  <c r="AE80" i="93"/>
  <c r="W80" i="93"/>
  <c r="O80" i="93"/>
  <c r="G80" i="93"/>
  <c r="CD79" i="93"/>
  <c r="BV79" i="93"/>
  <c r="BN79" i="93"/>
  <c r="BF79" i="93"/>
  <c r="AX79" i="93"/>
  <c r="AP79" i="93"/>
  <c r="AH79" i="93"/>
  <c r="Z79" i="93"/>
  <c r="R79" i="93"/>
  <c r="J79" i="93"/>
  <c r="B79" i="93"/>
  <c r="BY78" i="93"/>
  <c r="BQ78" i="93"/>
  <c r="BI78" i="93"/>
  <c r="BA78" i="93"/>
  <c r="AS78" i="93"/>
  <c r="AK78" i="93"/>
  <c r="AC78" i="93"/>
  <c r="U78" i="93"/>
  <c r="M78" i="93"/>
  <c r="E78" i="93"/>
  <c r="CB77" i="93"/>
  <c r="BT77" i="93"/>
  <c r="BL77" i="93"/>
  <c r="BD77" i="93"/>
  <c r="AV77" i="93"/>
  <c r="AN77" i="93"/>
  <c r="AF77" i="93"/>
  <c r="X77" i="93"/>
  <c r="P77" i="93"/>
  <c r="H77" i="93"/>
  <c r="CE76" i="93"/>
  <c r="BW76" i="93"/>
  <c r="BO76" i="93"/>
  <c r="BG76" i="93"/>
  <c r="AY76" i="93"/>
  <c r="AQ76" i="93"/>
  <c r="AI76" i="93"/>
  <c r="AA76" i="93"/>
  <c r="S76" i="93"/>
  <c r="K76" i="93"/>
  <c r="C76" i="93"/>
  <c r="BZ75" i="93"/>
  <c r="BR75" i="93"/>
  <c r="BJ75" i="93"/>
  <c r="BB75" i="93"/>
  <c r="AT75" i="93"/>
  <c r="AL75" i="93"/>
  <c r="AD75" i="93"/>
  <c r="V75" i="93"/>
  <c r="N75" i="93"/>
  <c r="F75" i="93"/>
  <c r="CC74" i="93"/>
  <c r="BU74" i="93"/>
  <c r="BM74" i="93"/>
  <c r="BE74" i="93"/>
  <c r="AW74" i="93"/>
  <c r="AO74" i="93"/>
  <c r="AG74" i="93"/>
  <c r="Y74" i="93"/>
  <c r="Q74" i="93"/>
  <c r="I74" i="93"/>
  <c r="CF73" i="93"/>
  <c r="BX73" i="93"/>
  <c r="BP73" i="93"/>
  <c r="BH73" i="93"/>
  <c r="AZ73" i="93"/>
  <c r="AR73" i="93"/>
  <c r="AJ73" i="93"/>
  <c r="AB73" i="93"/>
  <c r="T73" i="93"/>
  <c r="L73" i="93"/>
  <c r="D73" i="93"/>
  <c r="CA72" i="93"/>
  <c r="BS72" i="93"/>
  <c r="BK72" i="93"/>
  <c r="BC72" i="93"/>
  <c r="AU72" i="93"/>
  <c r="AM72" i="93"/>
  <c r="AE72" i="93"/>
  <c r="W72" i="93"/>
  <c r="O72" i="93"/>
  <c r="G72" i="93"/>
  <c r="CD71" i="93"/>
  <c r="BV71" i="93"/>
  <c r="BN71" i="93"/>
  <c r="BF71" i="93"/>
  <c r="AX71" i="93"/>
  <c r="AP71" i="93"/>
  <c r="AH71" i="93"/>
  <c r="Z71" i="93"/>
  <c r="R71" i="93"/>
  <c r="J71" i="93"/>
  <c r="B71" i="93"/>
  <c r="BY70" i="93"/>
  <c r="BQ70" i="93"/>
  <c r="BI70" i="93"/>
  <c r="BA70" i="93"/>
  <c r="AS70" i="93"/>
  <c r="AK70" i="93"/>
  <c r="AC70" i="93"/>
  <c r="U70" i="93"/>
  <c r="M70" i="93"/>
  <c r="E70" i="93"/>
  <c r="CB69" i="93"/>
  <c r="BT69" i="93"/>
  <c r="BL69" i="93"/>
  <c r="BD69" i="93"/>
  <c r="AV69" i="93"/>
  <c r="AN69" i="93"/>
  <c r="AF69" i="93"/>
  <c r="X69" i="93"/>
  <c r="P69" i="93"/>
  <c r="H69" i="93"/>
  <c r="CE68" i="93"/>
  <c r="BW68" i="93"/>
  <c r="BO68" i="93"/>
  <c r="BG68" i="93"/>
  <c r="AY68" i="93"/>
  <c r="AQ68" i="93"/>
  <c r="AI68" i="93"/>
  <c r="AA68" i="93"/>
  <c r="S68" i="93"/>
  <c r="K68" i="93"/>
  <c r="C68" i="93"/>
  <c r="BZ67" i="93"/>
  <c r="BR67" i="93"/>
  <c r="BJ67" i="93"/>
  <c r="BB67" i="93"/>
  <c r="AT67" i="93"/>
  <c r="AL67" i="93"/>
  <c r="AD67" i="93"/>
  <c r="V67" i="93"/>
  <c r="N67" i="93"/>
  <c r="F67" i="93"/>
  <c r="CC66" i="93"/>
  <c r="BU66" i="93"/>
  <c r="BM66" i="93"/>
  <c r="BE66" i="93"/>
  <c r="AW66" i="93"/>
  <c r="AO66" i="93"/>
  <c r="AG66" i="93"/>
  <c r="Y66" i="93"/>
  <c r="Q66" i="93"/>
  <c r="I66" i="93"/>
  <c r="CF65" i="93"/>
  <c r="BX65" i="93"/>
  <c r="BP65" i="93"/>
  <c r="BH65" i="93"/>
  <c r="AZ65" i="93"/>
  <c r="AR65" i="93"/>
  <c r="AJ65" i="93"/>
  <c r="AB65" i="93"/>
  <c r="T65" i="93"/>
  <c r="L65" i="93"/>
  <c r="D65" i="93"/>
  <c r="CA64" i="93"/>
  <c r="BS64" i="93"/>
  <c r="BK64" i="93"/>
  <c r="BC64" i="93"/>
  <c r="AU64" i="93"/>
  <c r="AM64" i="93"/>
  <c r="AE64" i="93"/>
  <c r="W64" i="93"/>
  <c r="O64" i="93"/>
  <c r="G64" i="93"/>
  <c r="CD63" i="93"/>
  <c r="BV63" i="93"/>
  <c r="BN63" i="93"/>
  <c r="BF63" i="93"/>
  <c r="AX63" i="93"/>
  <c r="AP63" i="93"/>
  <c r="AH63" i="93"/>
  <c r="Z63" i="93"/>
  <c r="R63" i="93"/>
  <c r="J63" i="93"/>
  <c r="B63" i="93"/>
  <c r="BY62" i="93"/>
  <c r="BQ62" i="93"/>
  <c r="BI62" i="93"/>
  <c r="BA62" i="93"/>
  <c r="AS62" i="93"/>
  <c r="AK62" i="93"/>
  <c r="AC62" i="93"/>
  <c r="U62" i="93"/>
  <c r="M62" i="93"/>
  <c r="E62" i="93"/>
  <c r="CB61" i="93"/>
  <c r="BT61" i="93"/>
  <c r="BL61" i="93"/>
  <c r="BD61" i="93"/>
  <c r="AV61" i="93"/>
  <c r="AN61" i="93"/>
  <c r="AF61" i="93"/>
  <c r="X61" i="93"/>
  <c r="P61" i="93"/>
  <c r="H61" i="93"/>
  <c r="CE60" i="93"/>
  <c r="BW60" i="93"/>
  <c r="BO60" i="93"/>
  <c r="BG60" i="93"/>
  <c r="AY60" i="93"/>
  <c r="AQ60" i="93"/>
  <c r="AI60" i="93"/>
  <c r="AA60" i="93"/>
  <c r="S60" i="93"/>
  <c r="K60" i="93"/>
  <c r="C60" i="93"/>
  <c r="BZ59" i="93"/>
  <c r="BR59" i="93"/>
  <c r="BJ59" i="93"/>
  <c r="BB59" i="93"/>
  <c r="AT59" i="93"/>
  <c r="AL59" i="93"/>
  <c r="AD59" i="93"/>
  <c r="V59" i="93"/>
  <c r="N59" i="93"/>
  <c r="F59" i="93"/>
  <c r="CC58" i="93"/>
  <c r="BU58" i="93"/>
  <c r="BM58" i="93"/>
  <c r="BE58" i="93"/>
  <c r="AW58" i="93"/>
  <c r="AO58" i="93"/>
  <c r="AG58" i="93"/>
  <c r="Y58" i="93"/>
  <c r="Q58" i="93"/>
  <c r="I58" i="93"/>
  <c r="CF57" i="93"/>
  <c r="BX57" i="93"/>
  <c r="BP57" i="93"/>
  <c r="BH57" i="93"/>
  <c r="AZ57" i="93"/>
  <c r="AR57" i="93"/>
  <c r="K77" i="94"/>
  <c r="G71" i="94"/>
  <c r="I56" i="94"/>
  <c r="G44" i="94"/>
  <c r="B40" i="94"/>
  <c r="H37" i="94"/>
  <c r="D35" i="94"/>
  <c r="I32" i="94"/>
  <c r="D30" i="94"/>
  <c r="G27" i="94"/>
  <c r="K24" i="94"/>
  <c r="I22" i="94"/>
  <c r="B20" i="94"/>
  <c r="G17" i="94"/>
  <c r="M14" i="94"/>
  <c r="I12" i="94"/>
  <c r="N9" i="94"/>
  <c r="G7" i="94"/>
  <c r="G5" i="94"/>
  <c r="L3" i="94"/>
  <c r="F2" i="94"/>
  <c r="CF118" i="93"/>
  <c r="BG118" i="93"/>
  <c r="AB118" i="93"/>
  <c r="B118" i="93"/>
  <c r="BB117" i="93"/>
  <c r="W117" i="93"/>
  <c r="CD116" i="93"/>
  <c r="BC116" i="93"/>
  <c r="X116" i="93"/>
  <c r="BY115" i="93"/>
  <c r="AZ115" i="93"/>
  <c r="U115" i="93"/>
  <c r="BZ114" i="93"/>
  <c r="AU114" i="93"/>
  <c r="P114" i="93"/>
  <c r="BW113" i="93"/>
  <c r="AV113" i="93"/>
  <c r="Q113" i="93"/>
  <c r="BR112" i="93"/>
  <c r="AS112" i="93"/>
  <c r="N112" i="93"/>
  <c r="BS111" i="93"/>
  <c r="AN111" i="93"/>
  <c r="I111" i="93"/>
  <c r="BP110" i="93"/>
  <c r="AO110" i="93"/>
  <c r="J110" i="93"/>
  <c r="BK109" i="93"/>
  <c r="AL109" i="93"/>
  <c r="N109" i="93"/>
  <c r="BV108" i="93"/>
  <c r="AX108" i="93"/>
  <c r="Z108" i="93"/>
  <c r="H108" i="93"/>
  <c r="BO107" i="93"/>
  <c r="AQ107" i="93"/>
  <c r="T107" i="93"/>
  <c r="CC106" i="93"/>
  <c r="BE106" i="93"/>
  <c r="AK106" i="93"/>
  <c r="P106" i="93"/>
  <c r="CB105" i="93"/>
  <c r="BL105" i="93"/>
  <c r="AQ105" i="93"/>
  <c r="X105" i="93"/>
  <c r="D105" i="93"/>
  <c r="BR104" i="93"/>
  <c r="AY104" i="93"/>
  <c r="AE104" i="93"/>
  <c r="M104" i="93"/>
  <c r="CC103" i="93"/>
  <c r="BQ103" i="93"/>
  <c r="BB103" i="93"/>
  <c r="AM103" i="93"/>
  <c r="Y103" i="93"/>
  <c r="L103" i="93"/>
  <c r="CB102" i="93"/>
  <c r="BN102" i="93"/>
  <c r="AY102" i="93"/>
  <c r="AJ102" i="93"/>
  <c r="X102" i="93"/>
  <c r="I102" i="93"/>
  <c r="BY101" i="93"/>
  <c r="BK101" i="93"/>
  <c r="AX101" i="93"/>
  <c r="AI101" i="93"/>
  <c r="U101" i="93"/>
  <c r="F101" i="93"/>
  <c r="BY100" i="93"/>
  <c r="BL100" i="93"/>
  <c r="BA100" i="93"/>
  <c r="AN100" i="93"/>
  <c r="AC100" i="93"/>
  <c r="O100" i="93"/>
  <c r="B100" i="93"/>
  <c r="BV99" i="93"/>
  <c r="BI99" i="93"/>
  <c r="AX99" i="93"/>
  <c r="AK99" i="93"/>
  <c r="Z99" i="93"/>
  <c r="L99" i="93"/>
  <c r="CF98" i="93"/>
  <c r="BS98" i="93"/>
  <c r="BH98" i="93"/>
  <c r="AU98" i="93"/>
  <c r="AJ98" i="93"/>
  <c r="W98" i="93"/>
  <c r="K98" i="93"/>
  <c r="CC97" i="93"/>
  <c r="BR97" i="93"/>
  <c r="BE97" i="93"/>
  <c r="AT97" i="93"/>
  <c r="AG97" i="93"/>
  <c r="V97" i="93"/>
  <c r="H97" i="93"/>
  <c r="BZ96" i="93"/>
  <c r="BO96" i="93"/>
  <c r="BB96" i="93"/>
  <c r="AQ96" i="93"/>
  <c r="AD96" i="93"/>
  <c r="S96" i="93"/>
  <c r="E96" i="93"/>
  <c r="BY95" i="93"/>
  <c r="BL95" i="93"/>
  <c r="BA95" i="93"/>
  <c r="AN95" i="93"/>
  <c r="AC95" i="93"/>
  <c r="P95" i="93"/>
  <c r="D95" i="93"/>
  <c r="BV94" i="93"/>
  <c r="BK94" i="93"/>
  <c r="AX94" i="93"/>
  <c r="AM94" i="93"/>
  <c r="Z94" i="93"/>
  <c r="O94" i="93"/>
  <c r="B94" i="93"/>
  <c r="BW93" i="93"/>
  <c r="BM93" i="93"/>
  <c r="BB93" i="93"/>
  <c r="AR93" i="93"/>
  <c r="AH93" i="93"/>
  <c r="W93" i="93"/>
  <c r="L93" i="93"/>
  <c r="B93" i="93"/>
  <c r="BV92" i="93"/>
  <c r="BL92" i="93"/>
  <c r="BC92" i="93"/>
  <c r="AT92" i="93"/>
  <c r="AK92" i="93"/>
  <c r="AA92" i="93"/>
  <c r="R92" i="93"/>
  <c r="I92" i="93"/>
  <c r="CE91" i="93"/>
  <c r="BV91" i="93"/>
  <c r="BM91" i="93"/>
  <c r="BD91" i="93"/>
  <c r="AT91" i="93"/>
  <c r="AK91" i="93"/>
  <c r="AB91" i="93"/>
  <c r="S91" i="93"/>
  <c r="J91" i="93"/>
  <c r="CF90" i="93"/>
  <c r="BW90" i="93"/>
  <c r="BM90" i="93"/>
  <c r="BD90" i="93"/>
  <c r="AU90" i="93"/>
  <c r="AL90" i="93"/>
  <c r="AC90" i="93"/>
  <c r="T90" i="93"/>
  <c r="K90" i="93"/>
  <c r="CF89" i="93"/>
  <c r="BW89" i="93"/>
  <c r="BN89" i="93"/>
  <c r="BE89" i="93"/>
  <c r="AV89" i="93"/>
  <c r="AM89" i="93"/>
  <c r="AD89" i="93"/>
  <c r="T89" i="93"/>
  <c r="K89" i="93"/>
  <c r="B89" i="93"/>
  <c r="BX88" i="93"/>
  <c r="BO88" i="93"/>
  <c r="BF88" i="93"/>
  <c r="AW88" i="93"/>
  <c r="AM88" i="93"/>
  <c r="AD88" i="93"/>
  <c r="U88" i="93"/>
  <c r="L88" i="93"/>
  <c r="C88" i="93"/>
  <c r="BY87" i="93"/>
  <c r="BP87" i="93"/>
  <c r="BF87" i="93"/>
  <c r="AW87" i="93"/>
  <c r="AN87" i="93"/>
  <c r="AE87" i="93"/>
  <c r="V87" i="93"/>
  <c r="M87" i="93"/>
  <c r="D87" i="93"/>
  <c r="BY86" i="93"/>
  <c r="BP86" i="93"/>
  <c r="BH86" i="93"/>
  <c r="AZ86" i="93"/>
  <c r="AR86" i="93"/>
  <c r="AJ86" i="93"/>
  <c r="AB86" i="93"/>
  <c r="T86" i="93"/>
  <c r="L86" i="93"/>
  <c r="D86" i="93"/>
  <c r="CA85" i="93"/>
  <c r="BS85" i="93"/>
  <c r="BK85" i="93"/>
  <c r="BC85" i="93"/>
  <c r="AU85" i="93"/>
  <c r="AM85" i="93"/>
  <c r="AE85" i="93"/>
  <c r="W85" i="93"/>
  <c r="O85" i="93"/>
  <c r="G85" i="93"/>
  <c r="CD84" i="93"/>
  <c r="BV84" i="93"/>
  <c r="BN84" i="93"/>
  <c r="BF84" i="93"/>
  <c r="AX84" i="93"/>
  <c r="AP84" i="93"/>
  <c r="AH84" i="93"/>
  <c r="Z84" i="93"/>
  <c r="R84" i="93"/>
  <c r="J84" i="93"/>
  <c r="B84" i="93"/>
  <c r="BY83" i="93"/>
  <c r="BQ83" i="93"/>
  <c r="BI83" i="93"/>
  <c r="BA83" i="93"/>
  <c r="AS83" i="93"/>
  <c r="AK83" i="93"/>
  <c r="AC83" i="93"/>
  <c r="U83" i="93"/>
  <c r="M83" i="93"/>
  <c r="E83" i="93"/>
  <c r="CB82" i="93"/>
  <c r="BT82" i="93"/>
  <c r="BL82" i="93"/>
  <c r="BD82" i="93"/>
  <c r="AV82" i="93"/>
  <c r="AN82" i="93"/>
  <c r="AF82" i="93"/>
  <c r="X82" i="93"/>
  <c r="P82" i="93"/>
  <c r="H82" i="93"/>
  <c r="CE81" i="93"/>
  <c r="BW81" i="93"/>
  <c r="BO81" i="93"/>
  <c r="BG81" i="93"/>
  <c r="AY81" i="93"/>
  <c r="AQ81" i="93"/>
  <c r="AI81" i="93"/>
  <c r="AA81" i="93"/>
  <c r="S81" i="93"/>
  <c r="K81" i="93"/>
  <c r="C81" i="93"/>
  <c r="BZ80" i="93"/>
  <c r="BR80" i="93"/>
  <c r="BJ80" i="93"/>
  <c r="BB80" i="93"/>
  <c r="AT80" i="93"/>
  <c r="AL80" i="93"/>
  <c r="AD80" i="93"/>
  <c r="V80" i="93"/>
  <c r="N80" i="93"/>
  <c r="F80" i="93"/>
  <c r="CC79" i="93"/>
  <c r="BU79" i="93"/>
  <c r="BM79" i="93"/>
  <c r="BE79" i="93"/>
  <c r="AW79" i="93"/>
  <c r="AO79" i="93"/>
  <c r="AG79" i="93"/>
  <c r="Y79" i="93"/>
  <c r="Q79" i="93"/>
  <c r="I79" i="93"/>
  <c r="CF78" i="93"/>
  <c r="BX78" i="93"/>
  <c r="BP78" i="93"/>
  <c r="BH78" i="93"/>
  <c r="AZ78" i="93"/>
  <c r="AR78" i="93"/>
  <c r="AJ78" i="93"/>
  <c r="AB78" i="93"/>
  <c r="T78" i="93"/>
  <c r="L78" i="93"/>
  <c r="D78" i="93"/>
  <c r="CA77" i="93"/>
  <c r="BS77" i="93"/>
  <c r="BK77" i="93"/>
  <c r="BC77" i="93"/>
  <c r="AU77" i="93"/>
  <c r="AM77" i="93"/>
  <c r="AE77" i="93"/>
  <c r="W77" i="93"/>
  <c r="O77" i="93"/>
  <c r="G77" i="93"/>
  <c r="CD76" i="93"/>
  <c r="BV76" i="93"/>
  <c r="BN76" i="93"/>
  <c r="BF76" i="93"/>
  <c r="AX76" i="93"/>
  <c r="AP76" i="93"/>
  <c r="AH76" i="93"/>
  <c r="Z76" i="93"/>
  <c r="R76" i="93"/>
  <c r="J76" i="93"/>
  <c r="B76" i="93"/>
  <c r="BY75" i="93"/>
  <c r="BQ75" i="93"/>
  <c r="BI75" i="93"/>
  <c r="BA75" i="93"/>
  <c r="AS75" i="93"/>
  <c r="AK75" i="93"/>
  <c r="AC75" i="93"/>
  <c r="U75" i="93"/>
  <c r="M75" i="93"/>
  <c r="E75" i="93"/>
  <c r="CB74" i="93"/>
  <c r="BT74" i="93"/>
  <c r="BL74" i="93"/>
  <c r="BD74" i="93"/>
  <c r="AV74" i="93"/>
  <c r="AN74" i="93"/>
  <c r="AF74" i="93"/>
  <c r="X74" i="93"/>
  <c r="P74" i="93"/>
  <c r="H74" i="93"/>
  <c r="CE73" i="93"/>
  <c r="BW73" i="93"/>
  <c r="BO73" i="93"/>
  <c r="BG73" i="93"/>
  <c r="AY73" i="93"/>
  <c r="AQ73" i="93"/>
  <c r="AI73" i="93"/>
  <c r="AA73" i="93"/>
  <c r="S73" i="93"/>
  <c r="K73" i="93"/>
  <c r="C73" i="93"/>
  <c r="BZ72" i="93"/>
  <c r="BR72" i="93"/>
  <c r="BJ72" i="93"/>
  <c r="BB72" i="93"/>
  <c r="AT72" i="93"/>
  <c r="AL72" i="93"/>
  <c r="AD72" i="93"/>
  <c r="V72" i="93"/>
  <c r="N72" i="93"/>
  <c r="F72" i="93"/>
  <c r="CC71" i="93"/>
  <c r="BU71" i="93"/>
  <c r="BM71" i="93"/>
  <c r="BE71" i="93"/>
  <c r="AW71" i="93"/>
  <c r="AO71" i="93"/>
  <c r="AG71" i="93"/>
  <c r="Y71" i="93"/>
  <c r="Q71" i="93"/>
  <c r="I71" i="93"/>
  <c r="CF70" i="93"/>
  <c r="BX70" i="93"/>
  <c r="BP70" i="93"/>
  <c r="BH70" i="93"/>
  <c r="AZ70" i="93"/>
  <c r="AR70" i="93"/>
  <c r="AJ70" i="93"/>
  <c r="AB70" i="93"/>
  <c r="T70" i="93"/>
  <c r="L70" i="93"/>
  <c r="D70" i="93"/>
  <c r="CA69" i="93"/>
  <c r="BS69" i="93"/>
  <c r="BK69" i="93"/>
  <c r="BC69" i="93"/>
  <c r="AU69" i="93"/>
  <c r="AM69" i="93"/>
  <c r="AE69" i="93"/>
  <c r="W69" i="93"/>
  <c r="O69" i="93"/>
  <c r="G69" i="93"/>
  <c r="CD68" i="93"/>
  <c r="BV68" i="93"/>
  <c r="BN68" i="93"/>
  <c r="BF68" i="93"/>
  <c r="AX68" i="93"/>
  <c r="AP68" i="93"/>
  <c r="AH68" i="93"/>
  <c r="Z68" i="93"/>
  <c r="R68" i="93"/>
  <c r="J68" i="93"/>
  <c r="B68" i="93"/>
  <c r="BY67" i="93"/>
  <c r="BQ67" i="93"/>
  <c r="BI67" i="93"/>
  <c r="BA67" i="93"/>
  <c r="AS67" i="93"/>
  <c r="AK67" i="93"/>
  <c r="AC67" i="93"/>
  <c r="U67" i="93"/>
  <c r="M67" i="93"/>
  <c r="E67" i="93"/>
  <c r="CB66" i="93"/>
  <c r="BT66" i="93"/>
  <c r="BL66" i="93"/>
  <c r="BD66" i="93"/>
  <c r="AV66" i="93"/>
  <c r="AN66" i="93"/>
  <c r="AF66" i="93"/>
  <c r="X66" i="93"/>
  <c r="P66" i="93"/>
  <c r="H66" i="93"/>
  <c r="CE65" i="93"/>
  <c r="BW65" i="93"/>
  <c r="BO65" i="93"/>
  <c r="BG65" i="93"/>
  <c r="AY65" i="93"/>
  <c r="AQ65" i="93"/>
  <c r="AI65" i="93"/>
  <c r="AA65" i="93"/>
  <c r="S65" i="93"/>
  <c r="K65" i="93"/>
  <c r="C65" i="93"/>
  <c r="BZ64" i="93"/>
  <c r="BR64" i="93"/>
  <c r="BJ64" i="93"/>
  <c r="BB64" i="93"/>
  <c r="AT64" i="93"/>
  <c r="AL64" i="93"/>
  <c r="AD64" i="93"/>
  <c r="V64" i="93"/>
  <c r="N64" i="93"/>
  <c r="F64" i="93"/>
  <c r="CC63" i="93"/>
  <c r="BU63" i="93"/>
  <c r="BM63" i="93"/>
  <c r="BE63" i="93"/>
  <c r="AW63" i="93"/>
  <c r="AO63" i="93"/>
  <c r="AG63" i="93"/>
  <c r="Y63" i="93"/>
  <c r="Q63" i="93"/>
  <c r="I63" i="93"/>
  <c r="CF62" i="93"/>
  <c r="BX62" i="93"/>
  <c r="BP62" i="93"/>
  <c r="BH62" i="93"/>
  <c r="AZ62" i="93"/>
  <c r="AR62" i="93"/>
  <c r="AJ62" i="93"/>
  <c r="AB62" i="93"/>
  <c r="T62" i="93"/>
  <c r="L62" i="93"/>
  <c r="D62" i="93"/>
  <c r="CA61" i="93"/>
  <c r="BS61" i="93"/>
  <c r="BK61" i="93"/>
  <c r="BC61" i="93"/>
  <c r="AU61" i="93"/>
  <c r="AM61" i="93"/>
  <c r="AE61" i="93"/>
  <c r="W61" i="93"/>
  <c r="O61" i="93"/>
  <c r="G61" i="93"/>
  <c r="CD60" i="93"/>
  <c r="BV60" i="93"/>
  <c r="BN60" i="93"/>
  <c r="BF60" i="93"/>
  <c r="AX60" i="93"/>
  <c r="AP60" i="93"/>
  <c r="AH60" i="93"/>
  <c r="Z60" i="93"/>
  <c r="R60" i="93"/>
  <c r="J60" i="93"/>
  <c r="B60" i="93"/>
  <c r="BY59" i="93"/>
  <c r="BQ59" i="93"/>
  <c r="BI59" i="93"/>
  <c r="BA59" i="93"/>
  <c r="AS59" i="93"/>
  <c r="AK59" i="93"/>
  <c r="AC59" i="93"/>
  <c r="U59" i="93"/>
  <c r="M59" i="93"/>
  <c r="E59" i="93"/>
  <c r="CB58" i="93"/>
  <c r="BT58" i="93"/>
  <c r="BL58" i="93"/>
  <c r="BD58" i="93"/>
  <c r="AV58" i="93"/>
  <c r="AN58" i="93"/>
  <c r="AF58" i="93"/>
  <c r="X58" i="93"/>
  <c r="P58" i="93"/>
  <c r="H58" i="93"/>
  <c r="CE57" i="93"/>
  <c r="BW57" i="93"/>
  <c r="BO57" i="93"/>
  <c r="BG57" i="93"/>
  <c r="AY57" i="93"/>
  <c r="AQ57" i="93"/>
  <c r="E77" i="94"/>
  <c r="C71" i="94"/>
  <c r="G63" i="94"/>
  <c r="E56" i="94"/>
  <c r="K50" i="94"/>
  <c r="C43" i="94"/>
  <c r="G37" i="94"/>
  <c r="I34" i="94"/>
  <c r="H32" i="94"/>
  <c r="D27" i="94"/>
  <c r="J24" i="94"/>
  <c r="G22" i="94"/>
  <c r="K19" i="94"/>
  <c r="F17" i="94"/>
  <c r="L14" i="94"/>
  <c r="M11" i="94"/>
  <c r="K9" i="94"/>
  <c r="E7" i="94"/>
  <c r="E5" i="94"/>
  <c r="K3" i="94"/>
  <c r="E2" i="94"/>
  <c r="CE118" i="93"/>
  <c r="AY118" i="93"/>
  <c r="AA118" i="93"/>
  <c r="CF117" i="93"/>
  <c r="AZ117" i="93"/>
  <c r="V117" i="93"/>
  <c r="CC116" i="93"/>
  <c r="AW116" i="93"/>
  <c r="W116" i="93"/>
  <c r="BX115" i="93"/>
  <c r="AR115" i="93"/>
  <c r="T115" i="93"/>
  <c r="BY114" i="93"/>
  <c r="AS114" i="93"/>
  <c r="O114" i="93"/>
  <c r="BV113" i="93"/>
  <c r="AP113" i="93"/>
  <c r="P113" i="93"/>
  <c r="BQ112" i="93"/>
  <c r="AK112" i="93"/>
  <c r="M112" i="93"/>
  <c r="BR111" i="93"/>
  <c r="AL111" i="93"/>
  <c r="H111" i="93"/>
  <c r="BO110" i="93"/>
  <c r="AI110" i="93"/>
  <c r="I110" i="93"/>
  <c r="BJ109" i="93"/>
  <c r="AE109" i="93"/>
  <c r="M109" i="93"/>
  <c r="BU108" i="93"/>
  <c r="AV108" i="93"/>
  <c r="Y108" i="93"/>
  <c r="G108" i="93"/>
  <c r="BJ107" i="93"/>
  <c r="AP107" i="93"/>
  <c r="S107" i="93"/>
  <c r="BY106" i="93"/>
  <c r="BD106" i="93"/>
  <c r="AJ106" i="93"/>
  <c r="N106" i="93"/>
  <c r="CA105" i="93"/>
  <c r="BK105" i="93"/>
  <c r="AO105" i="93"/>
  <c r="W105" i="93"/>
  <c r="C105" i="93"/>
  <c r="BN104" i="93"/>
  <c r="AX104" i="93"/>
  <c r="AD104" i="93"/>
  <c r="K104" i="93"/>
  <c r="CB103" i="93"/>
  <c r="BP103" i="93"/>
  <c r="AZ103" i="93"/>
  <c r="AL103" i="93"/>
  <c r="X103" i="93"/>
  <c r="H103" i="93"/>
  <c r="CA102" i="93"/>
  <c r="BM102" i="93"/>
  <c r="AW102" i="93"/>
  <c r="AI102" i="93"/>
  <c r="W102" i="93"/>
  <c r="G102" i="93"/>
  <c r="BX101" i="93"/>
  <c r="BJ101" i="93"/>
  <c r="AT101" i="93"/>
  <c r="AH101" i="93"/>
  <c r="T101" i="93"/>
  <c r="D101" i="93"/>
  <c r="BV100" i="93"/>
  <c r="BK100" i="93"/>
  <c r="AX100" i="93"/>
  <c r="AM100" i="93"/>
  <c r="Y100" i="93"/>
  <c r="N100" i="93"/>
  <c r="CF99" i="93"/>
  <c r="BU99" i="93"/>
  <c r="BH99" i="93"/>
  <c r="AW99" i="93"/>
  <c r="AJ99" i="93"/>
  <c r="X99" i="93"/>
  <c r="K99" i="93"/>
  <c r="CE98" i="93"/>
  <c r="BR98" i="93"/>
  <c r="BG98" i="93"/>
  <c r="AT98" i="93"/>
  <c r="AI98" i="93"/>
  <c r="U98" i="93"/>
  <c r="H98" i="93"/>
  <c r="CB97" i="93"/>
  <c r="BO97" i="93"/>
  <c r="BD97" i="93"/>
  <c r="AQ97" i="93"/>
  <c r="AF97" i="93"/>
  <c r="R97" i="93"/>
  <c r="G97" i="93"/>
  <c r="BY96" i="93"/>
  <c r="BN96" i="93"/>
  <c r="BA96" i="93"/>
  <c r="AP96" i="93"/>
  <c r="AC96" i="93"/>
  <c r="Q96" i="93"/>
  <c r="D96" i="93"/>
  <c r="BX95" i="93"/>
  <c r="BK95" i="93"/>
  <c r="AZ95" i="93"/>
  <c r="AM95" i="93"/>
  <c r="AB95" i="93"/>
  <c r="N95" i="93"/>
  <c r="CF94" i="93"/>
  <c r="BU94" i="93"/>
  <c r="BH94" i="93"/>
  <c r="AW94" i="93"/>
  <c r="AJ94" i="93"/>
  <c r="Y94" i="93"/>
  <c r="K94" i="93"/>
  <c r="CF93" i="93"/>
  <c r="BV93" i="93"/>
  <c r="BK93" i="93"/>
  <c r="BA93" i="93"/>
  <c r="AQ93" i="93"/>
  <c r="AG93" i="93"/>
  <c r="U93" i="93"/>
  <c r="K93" i="93"/>
  <c r="CF92" i="93"/>
  <c r="BU92" i="93"/>
  <c r="BK92" i="93"/>
  <c r="BB92" i="93"/>
  <c r="AS92" i="93"/>
  <c r="AI92" i="93"/>
  <c r="Z92" i="93"/>
  <c r="Q92" i="93"/>
  <c r="H92" i="93"/>
  <c r="CD91" i="93"/>
  <c r="BU91" i="93"/>
  <c r="BL91" i="93"/>
  <c r="BB91" i="93"/>
  <c r="AS91" i="93"/>
  <c r="AJ91" i="93"/>
  <c r="AA91" i="93"/>
  <c r="R91" i="93"/>
  <c r="I91" i="93"/>
  <c r="CE90" i="93"/>
  <c r="BU90" i="93"/>
  <c r="BL90" i="93"/>
  <c r="BC90" i="93"/>
  <c r="AT90" i="93"/>
  <c r="AK90" i="93"/>
  <c r="AB90" i="93"/>
  <c r="S90" i="93"/>
  <c r="I90" i="93"/>
  <c r="CE89" i="93"/>
  <c r="BV89" i="93"/>
  <c r="BM89" i="93"/>
  <c r="BD89" i="93"/>
  <c r="AU89" i="93"/>
  <c r="AL89" i="93"/>
  <c r="AB89" i="93"/>
  <c r="S89" i="93"/>
  <c r="J89" i="93"/>
  <c r="CF88" i="93"/>
  <c r="BW88" i="93"/>
  <c r="BN88" i="93"/>
  <c r="BE88" i="93"/>
  <c r="AU88" i="93"/>
  <c r="AL88" i="93"/>
  <c r="AC88" i="93"/>
  <c r="T88" i="93"/>
  <c r="K88" i="93"/>
  <c r="B88" i="93"/>
  <c r="BX87" i="93"/>
  <c r="I75" i="94"/>
  <c r="K69" i="94"/>
  <c r="C62" i="94"/>
  <c r="O48" i="94"/>
  <c r="K39" i="94"/>
  <c r="C37" i="94"/>
  <c r="G34" i="94"/>
  <c r="M31" i="94"/>
  <c r="I29" i="94"/>
  <c r="N26" i="94"/>
  <c r="I24" i="94"/>
  <c r="N21" i="94"/>
  <c r="Q18" i="94"/>
  <c r="P16" i="94"/>
  <c r="G14" i="94"/>
  <c r="L11" i="94"/>
  <c r="R8" i="94"/>
  <c r="O6" i="94"/>
  <c r="R4" i="94"/>
  <c r="J3" i="94"/>
  <c r="CC118" i="93"/>
  <c r="K67" i="94"/>
  <c r="E48" i="94"/>
  <c r="L38" i="94"/>
  <c r="J31" i="94"/>
  <c r="H24" i="94"/>
  <c r="M18" i="94"/>
  <c r="C11" i="94"/>
  <c r="Q4" i="94"/>
  <c r="BP118" i="93"/>
  <c r="Q118" i="93"/>
  <c r="AM117" i="93"/>
  <c r="BN116" i="93"/>
  <c r="I116" i="93"/>
  <c r="AK115" i="93"/>
  <c r="BJ114" i="93"/>
  <c r="G114" i="93"/>
  <c r="AG113" i="93"/>
  <c r="BB112" i="93"/>
  <c r="C112" i="93"/>
  <c r="Y111" i="93"/>
  <c r="AZ110" i="93"/>
  <c r="BZ109" i="93"/>
  <c r="AB109" i="93"/>
  <c r="BK108" i="93"/>
  <c r="R108" i="93"/>
  <c r="BB107" i="93"/>
  <c r="F107" i="93"/>
  <c r="AU106" i="93"/>
  <c r="G106" i="93"/>
  <c r="AZ105" i="93"/>
  <c r="O105" i="93"/>
  <c r="BI104" i="93"/>
  <c r="U104" i="93"/>
  <c r="BX103" i="93"/>
  <c r="AU103" i="93"/>
  <c r="Q103" i="93"/>
  <c r="BU102" i="93"/>
  <c r="AR102" i="93"/>
  <c r="P102" i="93"/>
  <c r="BR101" i="93"/>
  <c r="AQ101" i="93"/>
  <c r="M101" i="93"/>
  <c r="BS100" i="93"/>
  <c r="AT100" i="93"/>
  <c r="V100" i="93"/>
  <c r="CC99" i="93"/>
  <c r="BD99" i="93"/>
  <c r="AF99" i="93"/>
  <c r="H99" i="93"/>
  <c r="BO98" i="93"/>
  <c r="AN98" i="93"/>
  <c r="P98" i="93"/>
  <c r="BW97" i="93"/>
  <c r="AX97" i="93"/>
  <c r="Z97" i="93"/>
  <c r="B97" i="93"/>
  <c r="BI96" i="93"/>
  <c r="AJ96" i="93"/>
  <c r="L96" i="93"/>
  <c r="BS95" i="93"/>
  <c r="AT95" i="93"/>
  <c r="V95" i="93"/>
  <c r="CC94" i="93"/>
  <c r="BE94" i="93"/>
  <c r="AF94" i="93"/>
  <c r="H94" i="93"/>
  <c r="BR93" i="93"/>
  <c r="AW93" i="93"/>
  <c r="AB93" i="93"/>
  <c r="G93" i="93"/>
  <c r="BR92" i="93"/>
  <c r="AX92" i="93"/>
  <c r="AF92" i="93"/>
  <c r="N92" i="93"/>
  <c r="BZ91" i="93"/>
  <c r="BH91" i="93"/>
  <c r="AP91" i="93"/>
  <c r="X91" i="93"/>
  <c r="E91" i="93"/>
  <c r="BR90" i="93"/>
  <c r="AZ90" i="93"/>
  <c r="AG90" i="93"/>
  <c r="O90" i="93"/>
  <c r="CB89" i="93"/>
  <c r="BJ89" i="93"/>
  <c r="AQ89" i="93"/>
  <c r="Y89" i="93"/>
  <c r="G89" i="93"/>
  <c r="BS88" i="93"/>
  <c r="BA88" i="93"/>
  <c r="AI88" i="93"/>
  <c r="Q88" i="93"/>
  <c r="CC87" i="93"/>
  <c r="BL87" i="93"/>
  <c r="AV87" i="93"/>
  <c r="AJ87" i="93"/>
  <c r="T87" i="93"/>
  <c r="G87" i="93"/>
  <c r="BV86" i="93"/>
  <c r="BG86" i="93"/>
  <c r="AV86" i="93"/>
  <c r="AH86" i="93"/>
  <c r="W86" i="93"/>
  <c r="I86" i="93"/>
  <c r="BZ85" i="93"/>
  <c r="BO85" i="93"/>
  <c r="BA85" i="93"/>
  <c r="AP85" i="93"/>
  <c r="AB85" i="93"/>
  <c r="N85" i="93"/>
  <c r="C85" i="93"/>
  <c r="BT84" i="93"/>
  <c r="BI84" i="93"/>
  <c r="AU84" i="93"/>
  <c r="AG84" i="93"/>
  <c r="V84" i="93"/>
  <c r="H84" i="93"/>
  <c r="CB83" i="93"/>
  <c r="BN83" i="93"/>
  <c r="AZ83" i="93"/>
  <c r="AO83" i="93"/>
  <c r="AA83" i="93"/>
  <c r="P83" i="93"/>
  <c r="B83" i="93"/>
  <c r="BS82" i="93"/>
  <c r="BH82" i="93"/>
  <c r="AT82" i="93"/>
  <c r="AI82" i="93"/>
  <c r="U82" i="93"/>
  <c r="G82" i="93"/>
  <c r="CA81" i="93"/>
  <c r="BM81" i="93"/>
  <c r="BB81" i="93"/>
  <c r="AN81" i="93"/>
  <c r="Z81" i="93"/>
  <c r="O81" i="93"/>
  <c r="CF80" i="93"/>
  <c r="BU80" i="93"/>
  <c r="BG80" i="93"/>
  <c r="AS80" i="93"/>
  <c r="AH80" i="93"/>
  <c r="T80" i="93"/>
  <c r="I80" i="93"/>
  <c r="BZ79" i="93"/>
  <c r="BL79" i="93"/>
  <c r="BA79" i="93"/>
  <c r="AM79" i="93"/>
  <c r="AB79" i="93"/>
  <c r="N79" i="93"/>
  <c r="CE78" i="93"/>
  <c r="BT78" i="93"/>
  <c r="BF78" i="93"/>
  <c r="AU78" i="93"/>
  <c r="AG78" i="93"/>
  <c r="S78" i="93"/>
  <c r="H78" i="93"/>
  <c r="BY77" i="93"/>
  <c r="BN77" i="93"/>
  <c r="AZ77" i="93"/>
  <c r="AL77" i="93"/>
  <c r="AA77" i="93"/>
  <c r="M77" i="93"/>
  <c r="B77" i="93"/>
  <c r="BS76" i="93"/>
  <c r="BE76" i="93"/>
  <c r="AT76" i="93"/>
  <c r="AF76" i="93"/>
  <c r="U76" i="93"/>
  <c r="G76" i="93"/>
  <c r="BX75" i="93"/>
  <c r="BM75" i="93"/>
  <c r="AY75" i="93"/>
  <c r="AN75" i="93"/>
  <c r="Z75" i="93"/>
  <c r="L75" i="93"/>
  <c r="CF74" i="93"/>
  <c r="BR74" i="93"/>
  <c r="BG74" i="93"/>
  <c r="AS74" i="93"/>
  <c r="AE74" i="93"/>
  <c r="T74" i="93"/>
  <c r="F74" i="93"/>
  <c r="BZ73" i="93"/>
  <c r="BL73" i="93"/>
  <c r="AX73" i="93"/>
  <c r="AM73" i="93"/>
  <c r="Y73" i="93"/>
  <c r="N73" i="93"/>
  <c r="CE72" i="93"/>
  <c r="BQ72" i="93"/>
  <c r="BF72" i="93"/>
  <c r="AR72" i="93"/>
  <c r="AG72" i="93"/>
  <c r="S72" i="93"/>
  <c r="E72" i="93"/>
  <c r="BY71" i="93"/>
  <c r="BK71" i="93"/>
  <c r="AZ71" i="93"/>
  <c r="AL71" i="93"/>
  <c r="X71" i="93"/>
  <c r="M71" i="93"/>
  <c r="CD70" i="93"/>
  <c r="BS70" i="93"/>
  <c r="BE70" i="93"/>
  <c r="AQ70" i="93"/>
  <c r="AF70" i="93"/>
  <c r="R70" i="93"/>
  <c r="G70" i="93"/>
  <c r="BX69" i="93"/>
  <c r="BJ69" i="93"/>
  <c r="AY69" i="93"/>
  <c r="AK69" i="93"/>
  <c r="Z69" i="93"/>
  <c r="L69" i="93"/>
  <c r="CC68" i="93"/>
  <c r="BR68" i="93"/>
  <c r="BD68" i="93"/>
  <c r="AS68" i="93"/>
  <c r="AE68" i="93"/>
  <c r="Q68" i="93"/>
  <c r="F68" i="93"/>
  <c r="BW67" i="93"/>
  <c r="BL67" i="93"/>
  <c r="AX67" i="93"/>
  <c r="AJ67" i="93"/>
  <c r="Y67" i="93"/>
  <c r="K67" i="93"/>
  <c r="CE66" i="93"/>
  <c r="BQ66" i="93"/>
  <c r="BC66" i="93"/>
  <c r="AR66" i="93"/>
  <c r="AD66" i="93"/>
  <c r="S66" i="93"/>
  <c r="E66" i="93"/>
  <c r="BV65" i="93"/>
  <c r="BK65" i="93"/>
  <c r="AW65" i="93"/>
  <c r="AL65" i="93"/>
  <c r="X65" i="93"/>
  <c r="J65" i="93"/>
  <c r="CD64" i="93"/>
  <c r="BP64" i="93"/>
  <c r="BE64" i="93"/>
  <c r="AQ64" i="93"/>
  <c r="AC64" i="93"/>
  <c r="R64" i="93"/>
  <c r="D64" i="93"/>
  <c r="BX63" i="93"/>
  <c r="BJ63" i="93"/>
  <c r="AV63" i="93"/>
  <c r="AK63" i="93"/>
  <c r="W63" i="93"/>
  <c r="L63" i="93"/>
  <c r="CC62" i="93"/>
  <c r="BO62" i="93"/>
  <c r="BD62" i="93"/>
  <c r="AP62" i="93"/>
  <c r="AE62" i="93"/>
  <c r="Q62" i="93"/>
  <c r="C62" i="93"/>
  <c r="BW61" i="93"/>
  <c r="BI61" i="93"/>
  <c r="AX61" i="93"/>
  <c r="AJ61" i="93"/>
  <c r="V61" i="93"/>
  <c r="K61" i="93"/>
  <c r="CB60" i="93"/>
  <c r="BQ60" i="93"/>
  <c r="BC60" i="93"/>
  <c r="AO60" i="93"/>
  <c r="AD60" i="93"/>
  <c r="P60" i="93"/>
  <c r="E60" i="93"/>
  <c r="BV59" i="93"/>
  <c r="BH59" i="93"/>
  <c r="AW59" i="93"/>
  <c r="AI59" i="93"/>
  <c r="X59" i="93"/>
  <c r="J59" i="93"/>
  <c r="CA58" i="93"/>
  <c r="BP58" i="93"/>
  <c r="BB58" i="93"/>
  <c r="AQ58" i="93"/>
  <c r="AC58" i="93"/>
  <c r="O58" i="93"/>
  <c r="D58" i="93"/>
  <c r="BU57" i="93"/>
  <c r="BJ57" i="93"/>
  <c r="AV57" i="93"/>
  <c r="AL57" i="93"/>
  <c r="AD57" i="93"/>
  <c r="V57" i="93"/>
  <c r="N57" i="93"/>
  <c r="F57" i="93"/>
  <c r="CC56" i="93"/>
  <c r="BU56" i="93"/>
  <c r="BM56" i="93"/>
  <c r="BE56" i="93"/>
  <c r="AW56" i="93"/>
  <c r="AO56" i="93"/>
  <c r="AG56" i="93"/>
  <c r="Y56" i="93"/>
  <c r="Q56" i="93"/>
  <c r="I56" i="93"/>
  <c r="CF55" i="93"/>
  <c r="BX55" i="93"/>
  <c r="BP55" i="93"/>
  <c r="BH55" i="93"/>
  <c r="AZ55" i="93"/>
  <c r="AR55" i="93"/>
  <c r="AJ55" i="93"/>
  <c r="AB55" i="93"/>
  <c r="T55" i="93"/>
  <c r="L55" i="93"/>
  <c r="D55" i="93"/>
  <c r="CA54" i="93"/>
  <c r="BS54" i="93"/>
  <c r="BK54" i="93"/>
  <c r="BC54" i="93"/>
  <c r="AU54" i="93"/>
  <c r="AM54" i="93"/>
  <c r="AE54" i="93"/>
  <c r="W54" i="93"/>
  <c r="O54" i="93"/>
  <c r="G54" i="93"/>
  <c r="CD53" i="93"/>
  <c r="BV53" i="93"/>
  <c r="O84" i="94"/>
  <c r="C67" i="94"/>
  <c r="K36" i="94"/>
  <c r="Q30" i="94"/>
  <c r="O23" i="94"/>
  <c r="M16" i="94"/>
  <c r="B11" i="94"/>
  <c r="J4" i="94"/>
  <c r="BO118" i="93"/>
  <c r="K118" i="93"/>
  <c r="AL117" i="93"/>
  <c r="BM116" i="93"/>
  <c r="G116" i="93"/>
  <c r="AJ115" i="93"/>
  <c r="BI114" i="93"/>
  <c r="CD113" i="93"/>
  <c r="AF113" i="93"/>
  <c r="BA112" i="93"/>
  <c r="CB111" i="93"/>
  <c r="X111" i="93"/>
  <c r="AY110" i="93"/>
  <c r="BX109" i="93"/>
  <c r="X109" i="93"/>
  <c r="BG108" i="93"/>
  <c r="K108" i="93"/>
  <c r="BA107" i="93"/>
  <c r="E107" i="93"/>
  <c r="AS106" i="93"/>
  <c r="F106" i="93"/>
  <c r="AY105" i="93"/>
  <c r="K105" i="93"/>
  <c r="BH104" i="93"/>
  <c r="T104" i="93"/>
  <c r="BT103" i="93"/>
  <c r="AT103" i="93"/>
  <c r="P103" i="93"/>
  <c r="BS102" i="93"/>
  <c r="AQ102" i="93"/>
  <c r="O102" i="93"/>
  <c r="BP101" i="93"/>
  <c r="AP101" i="93"/>
  <c r="L101" i="93"/>
  <c r="BQ100" i="93"/>
  <c r="AS100" i="93"/>
  <c r="U100" i="93"/>
  <c r="CB99" i="93"/>
  <c r="BA99" i="93"/>
  <c r="AC99" i="93"/>
  <c r="E99" i="93"/>
  <c r="BK98" i="93"/>
  <c r="AM98" i="93"/>
  <c r="O98" i="93"/>
  <c r="BV97" i="93"/>
  <c r="AW97" i="93"/>
  <c r="Y97" i="93"/>
  <c r="CF96" i="93"/>
  <c r="BG96" i="93"/>
  <c r="AI96" i="93"/>
  <c r="K96" i="93"/>
  <c r="BR95" i="93"/>
  <c r="AS95" i="93"/>
  <c r="U95" i="93"/>
  <c r="CB94" i="93"/>
  <c r="BC94" i="93"/>
  <c r="AE94" i="93"/>
  <c r="G94" i="93"/>
  <c r="BQ93" i="93"/>
  <c r="AU93" i="93"/>
  <c r="AA93" i="93"/>
  <c r="F93" i="93"/>
  <c r="BP92" i="93"/>
  <c r="AW92" i="93"/>
  <c r="AE92" i="93"/>
  <c r="M92" i="93"/>
  <c r="BY91" i="93"/>
  <c r="BG91" i="93"/>
  <c r="AO91" i="93"/>
  <c r="V91" i="93"/>
  <c r="D91" i="93"/>
  <c r="BQ90" i="93"/>
  <c r="AY90" i="93"/>
  <c r="AF90" i="93"/>
  <c r="N90" i="93"/>
  <c r="CA89" i="93"/>
  <c r="BH89" i="93"/>
  <c r="AP89" i="93"/>
  <c r="X89" i="93"/>
  <c r="F89" i="93"/>
  <c r="BR88" i="93"/>
  <c r="AZ88" i="93"/>
  <c r="AH88" i="93"/>
  <c r="O88" i="93"/>
  <c r="CB87" i="93"/>
  <c r="BK87" i="93"/>
  <c r="AU87" i="93"/>
  <c r="AH87" i="93"/>
  <c r="R87" i="93"/>
  <c r="B87" i="93"/>
  <c r="BU86" i="93"/>
  <c r="BF86" i="93"/>
  <c r="AU86" i="93"/>
  <c r="AG86" i="93"/>
  <c r="S86" i="93"/>
  <c r="H86" i="93"/>
  <c r="BY85" i="93"/>
  <c r="BN85" i="93"/>
  <c r="AZ85" i="93"/>
  <c r="AL85" i="93"/>
  <c r="AA85" i="93"/>
  <c r="M85" i="93"/>
  <c r="B85" i="93"/>
  <c r="BS84" i="93"/>
  <c r="BE84" i="93"/>
  <c r="AT84" i="93"/>
  <c r="AF84" i="93"/>
  <c r="U84" i="93"/>
  <c r="G84" i="93"/>
  <c r="BX83" i="93"/>
  <c r="BM83" i="93"/>
  <c r="AY83" i="93"/>
  <c r="AN83" i="93"/>
  <c r="Z83" i="93"/>
  <c r="L83" i="93"/>
  <c r="CF82" i="93"/>
  <c r="BR82" i="93"/>
  <c r="BG82" i="93"/>
  <c r="AS82" i="93"/>
  <c r="AE82" i="93"/>
  <c r="T82" i="93"/>
  <c r="F82" i="93"/>
  <c r="BZ81" i="93"/>
  <c r="BL81" i="93"/>
  <c r="AX81" i="93"/>
  <c r="AM81" i="93"/>
  <c r="Y81" i="93"/>
  <c r="N81" i="93"/>
  <c r="CE80" i="93"/>
  <c r="BQ80" i="93"/>
  <c r="BF80" i="93"/>
  <c r="AR80" i="93"/>
  <c r="AG80" i="93"/>
  <c r="S80" i="93"/>
  <c r="E80" i="93"/>
  <c r="BY79" i="93"/>
  <c r="BK79" i="93"/>
  <c r="AZ79" i="93"/>
  <c r="AL79" i="93"/>
  <c r="X79" i="93"/>
  <c r="M79" i="93"/>
  <c r="CD78" i="93"/>
  <c r="BS78" i="93"/>
  <c r="BE78" i="93"/>
  <c r="AQ78" i="93"/>
  <c r="AF78" i="93"/>
  <c r="R78" i="93"/>
  <c r="G78" i="93"/>
  <c r="BX77" i="93"/>
  <c r="BJ77" i="93"/>
  <c r="AY77" i="93"/>
  <c r="AK77" i="93"/>
  <c r="Z77" i="93"/>
  <c r="L77" i="93"/>
  <c r="CC76" i="93"/>
  <c r="BR76" i="93"/>
  <c r="BD76" i="93"/>
  <c r="AS76" i="93"/>
  <c r="AE76" i="93"/>
  <c r="Q76" i="93"/>
  <c r="F76" i="93"/>
  <c r="BW75" i="93"/>
  <c r="BL75" i="93"/>
  <c r="AX75" i="93"/>
  <c r="AJ75" i="93"/>
  <c r="Y75" i="93"/>
  <c r="K75" i="93"/>
  <c r="CE74" i="93"/>
  <c r="BQ74" i="93"/>
  <c r="BC74" i="93"/>
  <c r="AR74" i="93"/>
  <c r="AD74" i="93"/>
  <c r="S74" i="93"/>
  <c r="E74" i="93"/>
  <c r="BV73" i="93"/>
  <c r="BK73" i="93"/>
  <c r="AW73" i="93"/>
  <c r="AL73" i="93"/>
  <c r="X73" i="93"/>
  <c r="J73" i="93"/>
  <c r="CD72" i="93"/>
  <c r="BP72" i="93"/>
  <c r="BE72" i="93"/>
  <c r="AQ72" i="93"/>
  <c r="AC72" i="93"/>
  <c r="R72" i="93"/>
  <c r="D72" i="93"/>
  <c r="BX71" i="93"/>
  <c r="BJ71" i="93"/>
  <c r="AV71" i="93"/>
  <c r="AK71" i="93"/>
  <c r="W71" i="93"/>
  <c r="L71" i="93"/>
  <c r="CC70" i="93"/>
  <c r="BO70" i="93"/>
  <c r="BD70" i="93"/>
  <c r="AP70" i="93"/>
  <c r="AE70" i="93"/>
  <c r="Q70" i="93"/>
  <c r="C70" i="93"/>
  <c r="BW69" i="93"/>
  <c r="BI69" i="93"/>
  <c r="AX69" i="93"/>
  <c r="AJ69" i="93"/>
  <c r="V69" i="93"/>
  <c r="K69" i="93"/>
  <c r="CB68" i="93"/>
  <c r="BQ68" i="93"/>
  <c r="BC68" i="93"/>
  <c r="AO68" i="93"/>
  <c r="AD68" i="93"/>
  <c r="P68" i="93"/>
  <c r="E68" i="93"/>
  <c r="BV67" i="93"/>
  <c r="BH67" i="93"/>
  <c r="AW67" i="93"/>
  <c r="AI67" i="93"/>
  <c r="X67" i="93"/>
  <c r="J67" i="93"/>
  <c r="CA66" i="93"/>
  <c r="BP66" i="93"/>
  <c r="BB66" i="93"/>
  <c r="AQ66" i="93"/>
  <c r="AC66" i="93"/>
  <c r="O66" i="93"/>
  <c r="D66" i="93"/>
  <c r="BU65" i="93"/>
  <c r="BJ65" i="93"/>
  <c r="AV65" i="93"/>
  <c r="AH65" i="93"/>
  <c r="W65" i="93"/>
  <c r="I65" i="93"/>
  <c r="CC64" i="93"/>
  <c r="BO64" i="93"/>
  <c r="BA64" i="93"/>
  <c r="AP64" i="93"/>
  <c r="AB64" i="93"/>
  <c r="Q64" i="93"/>
  <c r="C64" i="93"/>
  <c r="BT63" i="93"/>
  <c r="BI63" i="93"/>
  <c r="AU63" i="93"/>
  <c r="AJ63" i="93"/>
  <c r="V63" i="93"/>
  <c r="H63" i="93"/>
  <c r="CB62" i="93"/>
  <c r="BN62" i="93"/>
  <c r="BC62" i="93"/>
  <c r="AO62" i="93"/>
  <c r="AA62" i="93"/>
  <c r="P62" i="93"/>
  <c r="B62" i="93"/>
  <c r="BV61" i="93"/>
  <c r="BH61" i="93"/>
  <c r="AT61" i="93"/>
  <c r="AI61" i="93"/>
  <c r="U61" i="93"/>
  <c r="J61" i="93"/>
  <c r="CA60" i="93"/>
  <c r="BM60" i="93"/>
  <c r="BB60" i="93"/>
  <c r="AN60" i="93"/>
  <c r="AC60" i="93"/>
  <c r="O60" i="93"/>
  <c r="CF59" i="93"/>
  <c r="BU59" i="93"/>
  <c r="BG59" i="93"/>
  <c r="AV59" i="93"/>
  <c r="AH59" i="93"/>
  <c r="T59" i="93"/>
  <c r="M46" i="94"/>
  <c r="P28" i="94"/>
  <c r="C23" i="94"/>
  <c r="Q8" i="94"/>
  <c r="I4" i="94"/>
  <c r="AX118" i="93"/>
  <c r="BZ117" i="93"/>
  <c r="U117" i="93"/>
  <c r="AP116" i="93"/>
  <c r="BV115" i="93"/>
  <c r="M115" i="93"/>
  <c r="AN114" i="93"/>
  <c r="BN113" i="93"/>
  <c r="K113" i="93"/>
  <c r="AJ112" i="93"/>
  <c r="BL111" i="93"/>
  <c r="G111" i="93"/>
  <c r="AB110" i="93"/>
  <c r="BH109" i="93"/>
  <c r="G109" i="93"/>
  <c r="AU108" i="93"/>
  <c r="CE107" i="93"/>
  <c r="AL107" i="93"/>
  <c r="BU106" i="93"/>
  <c r="AF106" i="93"/>
  <c r="BX105" i="93"/>
  <c r="AJ105" i="93"/>
  <c r="CF104" i="93"/>
  <c r="AS104" i="93"/>
  <c r="J104" i="93"/>
  <c r="BL103" i="93"/>
  <c r="AK103" i="93"/>
  <c r="G103" i="93"/>
  <c r="BK102" i="93"/>
  <c r="AH102" i="93"/>
  <c r="D102" i="93"/>
  <c r="BH101" i="93"/>
  <c r="AE101" i="93"/>
  <c r="C101" i="93"/>
  <c r="BJ100" i="93"/>
  <c r="AK100" i="93"/>
  <c r="M100" i="93"/>
  <c r="BT99" i="93"/>
  <c r="AV99" i="93"/>
  <c r="U99" i="93"/>
  <c r="CB98" i="93"/>
  <c r="BD98" i="93"/>
  <c r="AE98" i="93"/>
  <c r="G98" i="93"/>
  <c r="BN97" i="93"/>
  <c r="AP97" i="93"/>
  <c r="Q97" i="93"/>
  <c r="BX96" i="93"/>
  <c r="AZ96" i="93"/>
  <c r="AA96" i="93"/>
  <c r="C96" i="93"/>
  <c r="BJ95" i="93"/>
  <c r="AL95" i="93"/>
  <c r="M95" i="93"/>
  <c r="BT94" i="93"/>
  <c r="AV94" i="93"/>
  <c r="W94" i="93"/>
  <c r="CE93" i="93"/>
  <c r="BJ93" i="93"/>
  <c r="AP93" i="93"/>
  <c r="T93" i="93"/>
  <c r="CD92" i="93"/>
  <c r="BJ92" i="93"/>
  <c r="AQ92" i="93"/>
  <c r="Y92" i="93"/>
  <c r="G92" i="93"/>
  <c r="BT91" i="93"/>
  <c r="BA91" i="93"/>
  <c r="AI91" i="93"/>
  <c r="Q91" i="93"/>
  <c r="CC90" i="93"/>
  <c r="BK90" i="93"/>
  <c r="AS90" i="93"/>
  <c r="AA90" i="93"/>
  <c r="H90" i="93"/>
  <c r="BU89" i="93"/>
  <c r="BC89" i="93"/>
  <c r="AJ89" i="93"/>
  <c r="R89" i="93"/>
  <c r="CE88" i="93"/>
  <c r="BM88" i="93"/>
  <c r="AT88" i="93"/>
  <c r="AB88" i="93"/>
  <c r="J88" i="93"/>
  <c r="BV87" i="93"/>
  <c r="BJ87" i="93"/>
  <c r="AT87" i="93"/>
  <c r="AD87" i="93"/>
  <c r="Q87" i="93"/>
  <c r="CF86" i="93"/>
  <c r="BT86" i="93"/>
  <c r="BE86" i="93"/>
  <c r="AQ86" i="93"/>
  <c r="AF86" i="93"/>
  <c r="R86" i="93"/>
  <c r="G86" i="93"/>
  <c r="BX85" i="93"/>
  <c r="BJ85" i="93"/>
  <c r="AY85" i="93"/>
  <c r="AK85" i="93"/>
  <c r="Z85" i="93"/>
  <c r="L85" i="93"/>
  <c r="CC84" i="93"/>
  <c r="BR84" i="93"/>
  <c r="BD84" i="93"/>
  <c r="AS84" i="93"/>
  <c r="AE84" i="93"/>
  <c r="Q84" i="93"/>
  <c r="F84" i="93"/>
  <c r="BW83" i="93"/>
  <c r="Q82" i="94"/>
  <c r="I60" i="94"/>
  <c r="O41" i="94"/>
  <c r="R35" i="94"/>
  <c r="M28" i="94"/>
  <c r="I21" i="94"/>
  <c r="O15" i="94"/>
  <c r="M8" i="94"/>
  <c r="I3" i="94"/>
  <c r="AW118" i="93"/>
  <c r="BR117" i="93"/>
  <c r="T117" i="93"/>
  <c r="AO116" i="93"/>
  <c r="BP115" i="93"/>
  <c r="L115" i="93"/>
  <c r="AM114" i="93"/>
  <c r="BL113" i="93"/>
  <c r="J113" i="93"/>
  <c r="AI112" i="93"/>
  <c r="BD111" i="93"/>
  <c r="F111" i="93"/>
  <c r="AA110" i="93"/>
  <c r="BB109" i="93"/>
  <c r="F109" i="93"/>
  <c r="AQ108" i="93"/>
  <c r="BZ107" i="93"/>
  <c r="AK107" i="93"/>
  <c r="BT106" i="93"/>
  <c r="AB106" i="93"/>
  <c r="BW105" i="93"/>
  <c r="AI105" i="93"/>
  <c r="CD104" i="93"/>
  <c r="AR104" i="93"/>
  <c r="I104" i="93"/>
  <c r="BJ103" i="93"/>
  <c r="AJ103" i="93"/>
  <c r="F103" i="93"/>
  <c r="BG102" i="93"/>
  <c r="AG102" i="93"/>
  <c r="C102" i="93"/>
  <c r="BF101" i="93"/>
  <c r="AD101" i="93"/>
  <c r="B101" i="93"/>
  <c r="BI100" i="93"/>
  <c r="AH100" i="93"/>
  <c r="J100" i="93"/>
  <c r="BQ99" i="93"/>
  <c r="AR99" i="93"/>
  <c r="T99" i="93"/>
  <c r="CA98" i="93"/>
  <c r="BC98" i="93"/>
  <c r="AD98" i="93"/>
  <c r="F98" i="93"/>
  <c r="BM97" i="93"/>
  <c r="AN97" i="93"/>
  <c r="P97" i="93"/>
  <c r="BW96" i="93"/>
  <c r="AY96" i="93"/>
  <c r="Z96" i="93"/>
  <c r="B96" i="93"/>
  <c r="BI95" i="93"/>
  <c r="AJ95" i="93"/>
  <c r="L95" i="93"/>
  <c r="BS94" i="93"/>
  <c r="AU94" i="93"/>
  <c r="T94" i="93"/>
  <c r="CD93" i="93"/>
  <c r="BI93" i="93"/>
  <c r="AM93" i="93"/>
  <c r="S93" i="93"/>
  <c r="CC92" i="93"/>
  <c r="BI92" i="93"/>
  <c r="AP92" i="93"/>
  <c r="X92" i="93"/>
  <c r="F92" i="93"/>
  <c r="BR91" i="93"/>
  <c r="AZ91" i="93"/>
  <c r="AH91" i="93"/>
  <c r="P91" i="93"/>
  <c r="CB90" i="93"/>
  <c r="BJ90" i="93"/>
  <c r="AR90" i="93"/>
  <c r="Y90" i="93"/>
  <c r="G90" i="93"/>
  <c r="BT89" i="93"/>
  <c r="BB89" i="93"/>
  <c r="AI89" i="93"/>
  <c r="Q89" i="93"/>
  <c r="CD88" i="93"/>
  <c r="BK88" i="93"/>
  <c r="AS88" i="93"/>
  <c r="AA88" i="93"/>
  <c r="I88" i="93"/>
  <c r="BU87" i="93"/>
  <c r="BE87" i="93"/>
  <c r="AS87" i="93"/>
  <c r="AC87" i="93"/>
  <c r="P87" i="93"/>
  <c r="CE86" i="93"/>
  <c r="BO86" i="93"/>
  <c r="BD86" i="93"/>
  <c r="AP86" i="93"/>
  <c r="AE86" i="93"/>
  <c r="Q86" i="93"/>
  <c r="C86" i="93"/>
  <c r="BW85" i="93"/>
  <c r="BI85" i="93"/>
  <c r="AX85" i="93"/>
  <c r="AJ85" i="93"/>
  <c r="V85" i="93"/>
  <c r="K85" i="93"/>
  <c r="CB84" i="93"/>
  <c r="BQ84" i="93"/>
  <c r="BC84" i="93"/>
  <c r="AO84" i="93"/>
  <c r="AD84" i="93"/>
  <c r="P84" i="93"/>
  <c r="E84" i="93"/>
  <c r="BV83" i="93"/>
  <c r="BH83" i="93"/>
  <c r="AW83" i="93"/>
  <c r="AI83" i="93"/>
  <c r="X83" i="93"/>
  <c r="J83" i="93"/>
  <c r="CA82" i="93"/>
  <c r="BP82" i="93"/>
  <c r="BB82" i="93"/>
  <c r="AQ82" i="93"/>
  <c r="AC82" i="93"/>
  <c r="O82" i="93"/>
  <c r="D82" i="93"/>
  <c r="BU81" i="93"/>
  <c r="BJ81" i="93"/>
  <c r="AV81" i="93"/>
  <c r="AH81" i="93"/>
  <c r="W81" i="93"/>
  <c r="I81" i="93"/>
  <c r="CC80" i="93"/>
  <c r="BO80" i="93"/>
  <c r="BA80" i="93"/>
  <c r="AP80" i="93"/>
  <c r="AB80" i="93"/>
  <c r="Q80" i="93"/>
  <c r="C80" i="93"/>
  <c r="BT79" i="93"/>
  <c r="BI79" i="93"/>
  <c r="AU79" i="93"/>
  <c r="AJ79" i="93"/>
  <c r="V79" i="93"/>
  <c r="H79" i="93"/>
  <c r="CB78" i="93"/>
  <c r="BN78" i="93"/>
  <c r="BC78" i="93"/>
  <c r="AO78" i="93"/>
  <c r="AA78" i="93"/>
  <c r="P78" i="93"/>
  <c r="B78" i="93"/>
  <c r="BV77" i="93"/>
  <c r="BH77" i="93"/>
  <c r="AT77" i="93"/>
  <c r="AI77" i="93"/>
  <c r="U77" i="93"/>
  <c r="J77" i="93"/>
  <c r="CA76" i="93"/>
  <c r="BM76" i="93"/>
  <c r="BB76" i="93"/>
  <c r="AN76" i="93"/>
  <c r="AC76" i="93"/>
  <c r="O76" i="93"/>
  <c r="CF75" i="93"/>
  <c r="BU75" i="93"/>
  <c r="BG75" i="93"/>
  <c r="AV75" i="93"/>
  <c r="AH75" i="93"/>
  <c r="T75" i="93"/>
  <c r="I75" i="93"/>
  <c r="BZ74" i="93"/>
  <c r="BO74" i="93"/>
  <c r="BA74" i="93"/>
  <c r="AM74" i="93"/>
  <c r="AB74" i="93"/>
  <c r="N74" i="93"/>
  <c r="C74" i="93"/>
  <c r="BT73" i="93"/>
  <c r="BF73" i="93"/>
  <c r="AU73" i="93"/>
  <c r="AG73" i="93"/>
  <c r="V73" i="93"/>
  <c r="H73" i="93"/>
  <c r="BY72" i="93"/>
  <c r="BN72" i="93"/>
  <c r="AZ72" i="93"/>
  <c r="AO72" i="93"/>
  <c r="AA72" i="93"/>
  <c r="M72" i="93"/>
  <c r="B72" i="93"/>
  <c r="BS71" i="93"/>
  <c r="BH71" i="93"/>
  <c r="AT71" i="93"/>
  <c r="AF71" i="93"/>
  <c r="U71" i="93"/>
  <c r="G71" i="93"/>
  <c r="CA70" i="93"/>
  <c r="BM70" i="93"/>
  <c r="AY70" i="93"/>
  <c r="AN70" i="93"/>
  <c r="Z70" i="93"/>
  <c r="O70" i="93"/>
  <c r="CF69" i="93"/>
  <c r="BR69" i="93"/>
  <c r="BG69" i="93"/>
  <c r="AS69" i="93"/>
  <c r="AH69" i="93"/>
  <c r="T69" i="93"/>
  <c r="F69" i="93"/>
  <c r="BZ68" i="93"/>
  <c r="BL68" i="93"/>
  <c r="BA68" i="93"/>
  <c r="AM68" i="93"/>
  <c r="Y68" i="93"/>
  <c r="N68" i="93"/>
  <c r="CE67" i="93"/>
  <c r="BT67" i="93"/>
  <c r="BF67" i="93"/>
  <c r="AR67" i="93"/>
  <c r="AG67" i="93"/>
  <c r="S67" i="93"/>
  <c r="H67" i="93"/>
  <c r="BY66" i="93"/>
  <c r="BK66" i="93"/>
  <c r="AZ66" i="93"/>
  <c r="AL66" i="93"/>
  <c r="AA66" i="93"/>
  <c r="M66" i="93"/>
  <c r="CD65" i="93"/>
  <c r="BS65" i="93"/>
  <c r="BE65" i="93"/>
  <c r="AT65" i="93"/>
  <c r="AF65" i="93"/>
  <c r="R65" i="93"/>
  <c r="G65" i="93"/>
  <c r="BX64" i="93"/>
  <c r="BM64" i="93"/>
  <c r="AY64" i="93"/>
  <c r="AK64" i="93"/>
  <c r="Z64" i="93"/>
  <c r="L64" i="93"/>
  <c r="CF63" i="93"/>
  <c r="BR63" i="93"/>
  <c r="BD63" i="93"/>
  <c r="AS63" i="93"/>
  <c r="AE63" i="93"/>
  <c r="T63" i="93"/>
  <c r="F63" i="93"/>
  <c r="C75" i="94"/>
  <c r="L41" i="94"/>
  <c r="F34" i="94"/>
  <c r="K28" i="94"/>
  <c r="P13" i="94"/>
  <c r="C8" i="94"/>
  <c r="C3" i="94"/>
  <c r="AR118" i="93"/>
  <c r="BQ117" i="93"/>
  <c r="N117" i="93"/>
  <c r="AN116" i="93"/>
  <c r="BI115" i="93"/>
  <c r="J115" i="93"/>
  <c r="AF114" i="93"/>
  <c r="BG113" i="93"/>
  <c r="B113" i="93"/>
  <c r="AD112" i="93"/>
  <c r="BC111" i="93"/>
  <c r="CE110" i="93"/>
  <c r="Z110" i="93"/>
  <c r="AU109" i="93"/>
  <c r="D109" i="93"/>
  <c r="AN108" i="93"/>
  <c r="BY107" i="93"/>
  <c r="AD107" i="93"/>
  <c r="BS106" i="93"/>
  <c r="Y106" i="93"/>
  <c r="BU105" i="93"/>
  <c r="AH105" i="93"/>
  <c r="BY104" i="93"/>
  <c r="AP104" i="93"/>
  <c r="F104" i="93"/>
  <c r="BI103" i="93"/>
  <c r="AF103" i="93"/>
  <c r="E103" i="93"/>
  <c r="BF102" i="93"/>
  <c r="AE102" i="93"/>
  <c r="B102" i="93"/>
  <c r="BC101" i="93"/>
  <c r="AB101" i="93"/>
  <c r="CD100" i="93"/>
  <c r="BE100" i="93"/>
  <c r="AG100" i="93"/>
  <c r="I100" i="93"/>
  <c r="BP99" i="93"/>
  <c r="J39" i="94"/>
  <c r="R20" i="94"/>
  <c r="D6" i="94"/>
  <c r="T118" i="93"/>
  <c r="AM116" i="93"/>
  <c r="BK114" i="93"/>
  <c r="BO112" i="93"/>
  <c r="BW110" i="93"/>
  <c r="AC109" i="93"/>
  <c r="BG107" i="93"/>
  <c r="X106" i="93"/>
  <c r="S105" i="93"/>
  <c r="CA103" i="93"/>
  <c r="D103" i="93"/>
  <c r="Q102" i="93"/>
  <c r="R101" i="93"/>
  <c r="AF100" i="93"/>
  <c r="BF99" i="93"/>
  <c r="I99" i="93"/>
  <c r="AQ98" i="93"/>
  <c r="BZ97" i="93"/>
  <c r="AA97" i="93"/>
  <c r="BJ96" i="93"/>
  <c r="M96" i="93"/>
  <c r="AV95" i="93"/>
  <c r="CD94" i="93"/>
  <c r="AG94" i="93"/>
  <c r="BS93" i="93"/>
  <c r="AC93" i="93"/>
  <c r="BS92" i="93"/>
  <c r="AG92" i="93"/>
  <c r="CB91" i="93"/>
  <c r="AQ91" i="93"/>
  <c r="F91" i="93"/>
  <c r="BA90" i="93"/>
  <c r="P90" i="93"/>
  <c r="BK89" i="93"/>
  <c r="Z89" i="93"/>
  <c r="BU88" i="93"/>
  <c r="AJ88" i="93"/>
  <c r="CD87" i="93"/>
  <c r="BA87" i="93"/>
  <c r="U87" i="93"/>
  <c r="BW86" i="93"/>
  <c r="AW86" i="93"/>
  <c r="X86" i="93"/>
  <c r="CD85" i="93"/>
  <c r="BB85" i="93"/>
  <c r="AC85" i="93"/>
  <c r="D85" i="93"/>
  <c r="BJ84" i="93"/>
  <c r="AK84" i="93"/>
  <c r="I84" i="93"/>
  <c r="BO83" i="93"/>
  <c r="AR83" i="93"/>
  <c r="Y83" i="93"/>
  <c r="D83" i="93"/>
  <c r="BO82" i="93"/>
  <c r="AU82" i="93"/>
  <c r="AA82" i="93"/>
  <c r="E82" i="93"/>
  <c r="BR81" i="93"/>
  <c r="AU81" i="93"/>
  <c r="AD81" i="93"/>
  <c r="G81" i="93"/>
  <c r="BP80" i="93"/>
  <c r="AX80" i="93"/>
  <c r="AA80" i="93"/>
  <c r="J80" i="93"/>
  <c r="BR79" i="93"/>
  <c r="AV79" i="93"/>
  <c r="AD79" i="93"/>
  <c r="G79" i="93"/>
  <c r="BU78" i="93"/>
  <c r="AX78" i="93"/>
  <c r="AE78" i="93"/>
  <c r="J78" i="93"/>
  <c r="BR77" i="93"/>
  <c r="BA77" i="93"/>
  <c r="AD77" i="93"/>
  <c r="K77" i="93"/>
  <c r="BU76" i="93"/>
  <c r="BA76" i="93"/>
  <c r="AG76" i="93"/>
  <c r="M76" i="93"/>
  <c r="BV75" i="93"/>
  <c r="BD75" i="93"/>
  <c r="AG75" i="93"/>
  <c r="P75" i="93"/>
  <c r="BX74" i="93"/>
  <c r="BB74" i="93"/>
  <c r="AJ74" i="93"/>
  <c r="M74" i="93"/>
  <c r="CA73" i="93"/>
  <c r="BD73" i="93"/>
  <c r="AH73" i="93"/>
  <c r="P73" i="93"/>
  <c r="BX72" i="93"/>
  <c r="BG72" i="93"/>
  <c r="AJ72" i="93"/>
  <c r="Q72" i="93"/>
  <c r="CA71" i="93"/>
  <c r="BD71" i="93"/>
  <c r="AM71" i="93"/>
  <c r="P71" i="93"/>
  <c r="CB70" i="93"/>
  <c r="BG70" i="93"/>
  <c r="AM70" i="93"/>
  <c r="S70" i="93"/>
  <c r="CD69" i="93"/>
  <c r="BH69" i="93"/>
  <c r="AP69" i="93"/>
  <c r="S69" i="93"/>
  <c r="B69" i="93"/>
  <c r="BJ68" i="93"/>
  <c r="AN68" i="93"/>
  <c r="V68" i="93"/>
  <c r="CD67" i="93"/>
  <c r="BM67" i="93"/>
  <c r="AP67" i="93"/>
  <c r="T67" i="93"/>
  <c r="B67" i="93"/>
  <c r="BJ66" i="93"/>
  <c r="AS66" i="93"/>
  <c r="V66" i="93"/>
  <c r="C66" i="93"/>
  <c r="BM65" i="93"/>
  <c r="AP65" i="93"/>
  <c r="Y65" i="93"/>
  <c r="B65" i="93"/>
  <c r="BN64" i="93"/>
  <c r="AS64" i="93"/>
  <c r="Y64" i="93"/>
  <c r="E64" i="93"/>
  <c r="BP63" i="93"/>
  <c r="AT63" i="93"/>
  <c r="AB63" i="93"/>
  <c r="E63" i="93"/>
  <c r="BT62" i="93"/>
  <c r="AY62" i="93"/>
  <c r="AI62" i="93"/>
  <c r="S62" i="93"/>
  <c r="CF61" i="93"/>
  <c r="BP61" i="93"/>
  <c r="AZ61" i="93"/>
  <c r="AH61" i="93"/>
  <c r="R61" i="93"/>
  <c r="B61" i="93"/>
  <c r="BL60" i="93"/>
  <c r="AV60" i="93"/>
  <c r="AF60" i="93"/>
  <c r="N60" i="93"/>
  <c r="CC59" i="93"/>
  <c r="BM59" i="93"/>
  <c r="AR59" i="93"/>
  <c r="AB59" i="93"/>
  <c r="L59" i="93"/>
  <c r="CE58" i="93"/>
  <c r="BO58" i="93"/>
  <c r="AZ58" i="93"/>
  <c r="AK58" i="93"/>
  <c r="V58" i="93"/>
  <c r="G58" i="93"/>
  <c r="BZ57" i="93"/>
  <c r="BK57" i="93"/>
  <c r="AU57" i="93"/>
  <c r="AJ57" i="93"/>
  <c r="AA57" i="93"/>
  <c r="R57" i="93"/>
  <c r="I57" i="93"/>
  <c r="CE56" i="93"/>
  <c r="BV56" i="93"/>
  <c r="BL56" i="93"/>
  <c r="BC56" i="93"/>
  <c r="AT56" i="93"/>
  <c r="AK56" i="93"/>
  <c r="AB56" i="93"/>
  <c r="S56" i="93"/>
  <c r="J56" i="93"/>
  <c r="CE55" i="93"/>
  <c r="BV55" i="93"/>
  <c r="BM55" i="93"/>
  <c r="BD55" i="93"/>
  <c r="AU55" i="93"/>
  <c r="AL55" i="93"/>
  <c r="AC55" i="93"/>
  <c r="S55" i="93"/>
  <c r="J55" i="93"/>
  <c r="CF54" i="93"/>
  <c r="BW54" i="93"/>
  <c r="BN54" i="93"/>
  <c r="BE54" i="93"/>
  <c r="AV54" i="93"/>
  <c r="AL54" i="93"/>
  <c r="AC54" i="93"/>
  <c r="T54" i="93"/>
  <c r="K54" i="93"/>
  <c r="B54" i="93"/>
  <c r="BX53" i="93"/>
  <c r="BO53" i="93"/>
  <c r="BG53" i="93"/>
  <c r="AY53" i="93"/>
  <c r="AQ53" i="93"/>
  <c r="AI53" i="93"/>
  <c r="AA53" i="93"/>
  <c r="S53" i="93"/>
  <c r="K53" i="93"/>
  <c r="C53" i="93"/>
  <c r="BZ52" i="93"/>
  <c r="BR52" i="93"/>
  <c r="BJ52" i="93"/>
  <c r="BB52" i="93"/>
  <c r="AT52" i="93"/>
  <c r="AL52" i="93"/>
  <c r="AD52" i="93"/>
  <c r="V52" i="93"/>
  <c r="N52" i="93"/>
  <c r="F52" i="93"/>
  <c r="CC51" i="93"/>
  <c r="BU51" i="93"/>
  <c r="BM51" i="93"/>
  <c r="BE51" i="93"/>
  <c r="AW51" i="93"/>
  <c r="AO51" i="93"/>
  <c r="AG51" i="93"/>
  <c r="Y51" i="93"/>
  <c r="Q51" i="93"/>
  <c r="I51" i="93"/>
  <c r="CF50" i="93"/>
  <c r="BX50" i="93"/>
  <c r="BP50" i="93"/>
  <c r="BH50" i="93"/>
  <c r="AZ50" i="93"/>
  <c r="AR50" i="93"/>
  <c r="AJ50" i="93"/>
  <c r="AB50" i="93"/>
  <c r="T50" i="93"/>
  <c r="L50" i="93"/>
  <c r="D50" i="93"/>
  <c r="CA49" i="93"/>
  <c r="BS49" i="93"/>
  <c r="BK49" i="93"/>
  <c r="BC49" i="93"/>
  <c r="AU49" i="93"/>
  <c r="AM49" i="93"/>
  <c r="AE49" i="93"/>
  <c r="W49" i="93"/>
  <c r="O49" i="93"/>
  <c r="G49" i="93"/>
  <c r="CD48" i="93"/>
  <c r="BV48" i="93"/>
  <c r="BN48" i="93"/>
  <c r="BF48" i="93"/>
  <c r="AX48" i="93"/>
  <c r="AP48" i="93"/>
  <c r="AH48" i="93"/>
  <c r="Z48" i="93"/>
  <c r="R48" i="93"/>
  <c r="J48" i="93"/>
  <c r="B48" i="93"/>
  <c r="BY47" i="93"/>
  <c r="BQ47" i="93"/>
  <c r="BI47" i="93"/>
  <c r="BA47" i="93"/>
  <c r="AS47" i="93"/>
  <c r="AK47" i="93"/>
  <c r="AC47" i="93"/>
  <c r="U47" i="93"/>
  <c r="M47" i="93"/>
  <c r="E47" i="93"/>
  <c r="CB46" i="93"/>
  <c r="BT46" i="93"/>
  <c r="BL46" i="93"/>
  <c r="BD46" i="93"/>
  <c r="AV46" i="93"/>
  <c r="AN46" i="93"/>
  <c r="AF46" i="93"/>
  <c r="X46" i="93"/>
  <c r="P46" i="93"/>
  <c r="H46" i="93"/>
  <c r="CE45" i="93"/>
  <c r="BW45" i="93"/>
  <c r="BO45" i="93"/>
  <c r="BG45" i="93"/>
  <c r="AY45" i="93"/>
  <c r="AQ45" i="93"/>
  <c r="AI45" i="93"/>
  <c r="AA45" i="93"/>
  <c r="S45" i="93"/>
  <c r="K45" i="93"/>
  <c r="C45" i="93"/>
  <c r="BZ44" i="93"/>
  <c r="BR44" i="93"/>
  <c r="BJ44" i="93"/>
  <c r="BB44" i="93"/>
  <c r="AT44" i="93"/>
  <c r="AL44" i="93"/>
  <c r="AD44" i="93"/>
  <c r="V44" i="93"/>
  <c r="N44" i="93"/>
  <c r="F44" i="93"/>
  <c r="CC43" i="93"/>
  <c r="BU43" i="93"/>
  <c r="BM43" i="93"/>
  <c r="BE43" i="93"/>
  <c r="AW43" i="93"/>
  <c r="AO43" i="93"/>
  <c r="AG43" i="93"/>
  <c r="Y43" i="93"/>
  <c r="Q43" i="93"/>
  <c r="I43" i="93"/>
  <c r="Q74" i="94"/>
  <c r="N38" i="94"/>
  <c r="O18" i="94"/>
  <c r="M2" i="94"/>
  <c r="S118" i="93"/>
  <c r="R116" i="93"/>
  <c r="AE114" i="93"/>
  <c r="BI112" i="93"/>
  <c r="BG110" i="93"/>
  <c r="CD108" i="93"/>
  <c r="BF107" i="93"/>
  <c r="M106" i="93"/>
  <c r="BX104" i="93"/>
  <c r="BZ103" i="93"/>
  <c r="BX102" i="93"/>
  <c r="CF101" i="93"/>
  <c r="N101" i="93"/>
  <c r="X100" i="93"/>
  <c r="AQ99" i="93"/>
  <c r="BZ98" i="93"/>
  <c r="AC98" i="93"/>
  <c r="BL97" i="93"/>
  <c r="O97" i="93"/>
  <c r="AW96" i="93"/>
  <c r="CF95" i="93"/>
  <c r="AG95" i="93"/>
  <c r="BP94" i="93"/>
  <c r="S94" i="93"/>
  <c r="BH93" i="93"/>
  <c r="R93" i="93"/>
  <c r="BG92" i="93"/>
  <c r="W92" i="93"/>
  <c r="BQ91" i="93"/>
  <c r="AG91" i="93"/>
  <c r="CA90" i="93"/>
  <c r="AQ90" i="93"/>
  <c r="F90" i="93"/>
  <c r="AZ89" i="93"/>
  <c r="P89" i="93"/>
  <c r="BJ88" i="93"/>
  <c r="Z88" i="93"/>
  <c r="BT87" i="93"/>
  <c r="AR87" i="93"/>
  <c r="L87" i="93"/>
  <c r="BN86" i="93"/>
  <c r="AO86" i="93"/>
  <c r="P86" i="93"/>
  <c r="BV85" i="93"/>
  <c r="AT85" i="93"/>
  <c r="U85" i="93"/>
  <c r="CA84" i="93"/>
  <c r="BB84" i="93"/>
  <c r="AC84" i="93"/>
  <c r="CF83" i="93"/>
  <c r="BL83" i="93"/>
  <c r="AQ83" i="93"/>
  <c r="T83" i="93"/>
  <c r="C83" i="93"/>
  <c r="BK82" i="93"/>
  <c r="AR82" i="93"/>
  <c r="W82" i="93"/>
  <c r="C82" i="93"/>
  <c r="BN81" i="93"/>
  <c r="AT81" i="93"/>
  <c r="X81" i="93"/>
  <c r="F81" i="93"/>
  <c r="BN80" i="93"/>
  <c r="AW80" i="93"/>
  <c r="Z80" i="93"/>
  <c r="D80" i="93"/>
  <c r="BQ79" i="93"/>
  <c r="AT79" i="93"/>
  <c r="AC79" i="93"/>
  <c r="F79" i="93"/>
  <c r="BO78" i="93"/>
  <c r="AW78" i="93"/>
  <c r="Z78" i="93"/>
  <c r="I78" i="93"/>
  <c r="BQ77" i="93"/>
  <c r="AX77" i="93"/>
  <c r="AC77" i="93"/>
  <c r="F77" i="93"/>
  <c r="BT76" i="93"/>
  <c r="AW76" i="93"/>
  <c r="AD76" i="93"/>
  <c r="I76" i="93"/>
  <c r="BT75" i="93"/>
  <c r="AZ75" i="93"/>
  <c r="AF75" i="93"/>
  <c r="J75" i="93"/>
  <c r="BW74" i="93"/>
  <c r="AZ74" i="93"/>
  <c r="AI74" i="93"/>
  <c r="L74" i="93"/>
  <c r="BU73" i="93"/>
  <c r="BC73" i="93"/>
  <c r="AF73" i="93"/>
  <c r="O73" i="93"/>
  <c r="BW72" i="93"/>
  <c r="BA72" i="93"/>
  <c r="AI72" i="93"/>
  <c r="L72" i="93"/>
  <c r="BZ71" i="93"/>
  <c r="BC71" i="93"/>
  <c r="AJ71" i="93"/>
  <c r="O71" i="93"/>
  <c r="BW70" i="93"/>
  <c r="BF70" i="93"/>
  <c r="AI70" i="93"/>
  <c r="P70" i="93"/>
  <c r="BZ69" i="93"/>
  <c r="BF69" i="93"/>
  <c r="AL69" i="93"/>
  <c r="R69" i="93"/>
  <c r="CA68" i="93"/>
  <c r="BI68" i="93"/>
  <c r="AL68" i="93"/>
  <c r="U68" i="93"/>
  <c r="CC67" i="93"/>
  <c r="BG67" i="93"/>
  <c r="AO67" i="93"/>
  <c r="R67" i="93"/>
  <c r="CF66" i="93"/>
  <c r="BI66" i="93"/>
  <c r="AM66" i="93"/>
  <c r="U66" i="93"/>
  <c r="CC65" i="93"/>
  <c r="BL65" i="93"/>
  <c r="AO65" i="93"/>
  <c r="V65" i="93"/>
  <c r="CF64" i="93"/>
  <c r="BI64" i="93"/>
  <c r="AR64" i="93"/>
  <c r="U64" i="93"/>
  <c r="B64" i="93"/>
  <c r="BL63" i="93"/>
  <c r="AR63" i="93"/>
  <c r="X63" i="93"/>
  <c r="D63" i="93"/>
  <c r="BS62" i="93"/>
  <c r="AX62" i="93"/>
  <c r="AH62" i="93"/>
  <c r="R62" i="93"/>
  <c r="CE61" i="93"/>
  <c r="BO61" i="93"/>
  <c r="AY61" i="93"/>
  <c r="AD61" i="93"/>
  <c r="N61" i="93"/>
  <c r="CC60" i="93"/>
  <c r="BK60" i="93"/>
  <c r="AU60" i="93"/>
  <c r="AE60" i="93"/>
  <c r="M60" i="93"/>
  <c r="CB59" i="93"/>
  <c r="BL59" i="93"/>
  <c r="AQ59" i="93"/>
  <c r="AA59" i="93"/>
  <c r="K59" i="93"/>
  <c r="BZ58" i="93"/>
  <c r="BK58" i="93"/>
  <c r="AY58" i="93"/>
  <c r="AJ58" i="93"/>
  <c r="U58" i="93"/>
  <c r="F58" i="93"/>
  <c r="BV57" i="93"/>
  <c r="BF57" i="93"/>
  <c r="AT57" i="93"/>
  <c r="AI57" i="93"/>
  <c r="Z57" i="93"/>
  <c r="Q57" i="93"/>
  <c r="H57" i="93"/>
  <c r="CD56" i="93"/>
  <c r="BT56" i="93"/>
  <c r="BK56" i="93"/>
  <c r="BB56" i="93"/>
  <c r="AS56" i="93"/>
  <c r="AJ56" i="93"/>
  <c r="AA56" i="93"/>
  <c r="R56" i="93"/>
  <c r="H56" i="93"/>
  <c r="CD55" i="93"/>
  <c r="BU55" i="93"/>
  <c r="BL55" i="93"/>
  <c r="BC55" i="93"/>
  <c r="AT55" i="93"/>
  <c r="AK55" i="93"/>
  <c r="AA55" i="93"/>
  <c r="R55" i="93"/>
  <c r="I55" i="93"/>
  <c r="CE54" i="93"/>
  <c r="BV54" i="93"/>
  <c r="BM54" i="93"/>
  <c r="BD54" i="93"/>
  <c r="AT54" i="93"/>
  <c r="AK54" i="93"/>
  <c r="AB54" i="93"/>
  <c r="S54" i="93"/>
  <c r="J54" i="93"/>
  <c r="CF53" i="93"/>
  <c r="BW53" i="93"/>
  <c r="BN53" i="93"/>
  <c r="BF53" i="93"/>
  <c r="AX53" i="93"/>
  <c r="AP53" i="93"/>
  <c r="AH53" i="93"/>
  <c r="Z53" i="93"/>
  <c r="R53" i="93"/>
  <c r="J53" i="93"/>
  <c r="B53" i="93"/>
  <c r="BY52" i="93"/>
  <c r="BQ52" i="93"/>
  <c r="BI52" i="93"/>
  <c r="BA52" i="93"/>
  <c r="AS52" i="93"/>
  <c r="AK52" i="93"/>
  <c r="AC52" i="93"/>
  <c r="U52" i="93"/>
  <c r="M52" i="93"/>
  <c r="E52" i="93"/>
  <c r="CB51" i="93"/>
  <c r="BT51" i="93"/>
  <c r="BL51" i="93"/>
  <c r="BD51" i="93"/>
  <c r="AV51" i="93"/>
  <c r="AN51" i="93"/>
  <c r="AF51" i="93"/>
  <c r="X51" i="93"/>
  <c r="P51" i="93"/>
  <c r="H51" i="93"/>
  <c r="CE50" i="93"/>
  <c r="BW50" i="93"/>
  <c r="BO50" i="93"/>
  <c r="BG50" i="93"/>
  <c r="AY50" i="93"/>
  <c r="AQ50" i="93"/>
  <c r="AI50" i="93"/>
  <c r="AA50" i="93"/>
  <c r="S50" i="93"/>
  <c r="K50" i="93"/>
  <c r="C50" i="93"/>
  <c r="BZ49" i="93"/>
  <c r="BR49" i="93"/>
  <c r="BJ49" i="93"/>
  <c r="BB49" i="93"/>
  <c r="AT49" i="93"/>
  <c r="AL49" i="93"/>
  <c r="AD49" i="93"/>
  <c r="V49" i="93"/>
  <c r="N49" i="93"/>
  <c r="F49" i="93"/>
  <c r="CC48" i="93"/>
  <c r="BU48" i="93"/>
  <c r="BM48" i="93"/>
  <c r="BE48" i="93"/>
  <c r="AW48" i="93"/>
  <c r="AO48" i="93"/>
  <c r="AG48" i="93"/>
  <c r="Y48" i="93"/>
  <c r="Q48" i="93"/>
  <c r="I48" i="93"/>
  <c r="CF47" i="93"/>
  <c r="BX47" i="93"/>
  <c r="BP47" i="93"/>
  <c r="BH47" i="93"/>
  <c r="AZ47" i="93"/>
  <c r="AR47" i="93"/>
  <c r="AJ47" i="93"/>
  <c r="AB47" i="93"/>
  <c r="T47" i="93"/>
  <c r="L47" i="93"/>
  <c r="D47" i="93"/>
  <c r="CA46" i="93"/>
  <c r="BS46" i="93"/>
  <c r="BK46" i="93"/>
  <c r="BC46" i="93"/>
  <c r="AU46" i="93"/>
  <c r="AM46" i="93"/>
  <c r="AE46" i="93"/>
  <c r="W46" i="93"/>
  <c r="O46" i="93"/>
  <c r="G46" i="93"/>
  <c r="CD45" i="93"/>
  <c r="BV45" i="93"/>
  <c r="BN45" i="93"/>
  <c r="BF45" i="93"/>
  <c r="AX45" i="93"/>
  <c r="AP45" i="93"/>
  <c r="AH45" i="93"/>
  <c r="Z45" i="93"/>
  <c r="R45" i="93"/>
  <c r="J45" i="93"/>
  <c r="B45" i="93"/>
  <c r="BY44" i="93"/>
  <c r="BQ44" i="93"/>
  <c r="BI44" i="93"/>
  <c r="BA44" i="93"/>
  <c r="AS44" i="93"/>
  <c r="AK44" i="93"/>
  <c r="AC44" i="93"/>
  <c r="U44" i="93"/>
  <c r="M44" i="93"/>
  <c r="E44" i="93"/>
  <c r="CB43" i="93"/>
  <c r="BT43" i="93"/>
  <c r="BL43" i="93"/>
  <c r="BD43" i="93"/>
  <c r="AV43" i="93"/>
  <c r="AN43" i="93"/>
  <c r="AF43" i="93"/>
  <c r="X43" i="93"/>
  <c r="P43" i="93"/>
  <c r="H43" i="93"/>
  <c r="CE42" i="93"/>
  <c r="BW42" i="93"/>
  <c r="BO42" i="93"/>
  <c r="BG42" i="93"/>
  <c r="AY42" i="93"/>
  <c r="AQ42" i="93"/>
  <c r="AI42" i="93"/>
  <c r="AA42" i="93"/>
  <c r="S42" i="93"/>
  <c r="K42" i="93"/>
  <c r="C42" i="93"/>
  <c r="BZ41" i="93"/>
  <c r="BR41" i="93"/>
  <c r="BJ41" i="93"/>
  <c r="BB41" i="93"/>
  <c r="AT41" i="93"/>
  <c r="AL41" i="93"/>
  <c r="AD41" i="93"/>
  <c r="V41" i="93"/>
  <c r="N41" i="93"/>
  <c r="F41" i="93"/>
  <c r="CC40" i="93"/>
  <c r="BU40" i="93"/>
  <c r="BM40" i="93"/>
  <c r="BE40" i="93"/>
  <c r="AW40" i="93"/>
  <c r="AO40" i="93"/>
  <c r="AG40" i="93"/>
  <c r="Y40" i="93"/>
  <c r="Q40" i="93"/>
  <c r="I40" i="93"/>
  <c r="CF39" i="93"/>
  <c r="BX39" i="93"/>
  <c r="BP39" i="93"/>
  <c r="BH39" i="93"/>
  <c r="AZ39" i="93"/>
  <c r="AR39" i="93"/>
  <c r="AJ39" i="93"/>
  <c r="AB39" i="93"/>
  <c r="T39" i="93"/>
  <c r="L39" i="93"/>
  <c r="D39" i="93"/>
  <c r="CA38" i="93"/>
  <c r="BS38" i="93"/>
  <c r="BK38" i="93"/>
  <c r="BC38" i="93"/>
  <c r="AU38" i="93"/>
  <c r="AM38" i="93"/>
  <c r="AE38" i="93"/>
  <c r="W38" i="93"/>
  <c r="O38" i="93"/>
  <c r="G38" i="93"/>
  <c r="CD37" i="93"/>
  <c r="BV37" i="93"/>
  <c r="BN37" i="93"/>
  <c r="BF37" i="93"/>
  <c r="AX37" i="93"/>
  <c r="AP37" i="93"/>
  <c r="AH37" i="93"/>
  <c r="Z37" i="93"/>
  <c r="R37" i="93"/>
  <c r="J37" i="93"/>
  <c r="B37" i="93"/>
  <c r="BY36" i="93"/>
  <c r="BQ36" i="93"/>
  <c r="BI36" i="93"/>
  <c r="BA36" i="93"/>
  <c r="AS36" i="93"/>
  <c r="AK36" i="93"/>
  <c r="AC36" i="93"/>
  <c r="U36" i="93"/>
  <c r="M36" i="93"/>
  <c r="E36" i="93"/>
  <c r="CB35" i="93"/>
  <c r="BT35" i="93"/>
  <c r="BL35" i="93"/>
  <c r="BD35" i="93"/>
  <c r="AV35" i="93"/>
  <c r="AN35" i="93"/>
  <c r="AF35" i="93"/>
  <c r="X35" i="93"/>
  <c r="P35" i="93"/>
  <c r="H35" i="93"/>
  <c r="CE34" i="93"/>
  <c r="BW34" i="93"/>
  <c r="BO34" i="93"/>
  <c r="BG34" i="93"/>
  <c r="AY34" i="93"/>
  <c r="AQ34" i="93"/>
  <c r="AI34" i="93"/>
  <c r="AA34" i="93"/>
  <c r="S34" i="93"/>
  <c r="K34" i="93"/>
  <c r="C34" i="93"/>
  <c r="BZ33" i="93"/>
  <c r="BR33" i="93"/>
  <c r="BJ33" i="93"/>
  <c r="BB33" i="93"/>
  <c r="AT33" i="93"/>
  <c r="AL33" i="93"/>
  <c r="AD33" i="93"/>
  <c r="V33" i="93"/>
  <c r="N33" i="93"/>
  <c r="F33" i="93"/>
  <c r="CC32" i="93"/>
  <c r="BU32" i="93"/>
  <c r="BM32" i="93"/>
  <c r="BE32" i="93"/>
  <c r="AW32" i="93"/>
  <c r="AO32" i="93"/>
  <c r="AG32" i="93"/>
  <c r="Y32" i="93"/>
  <c r="Q32" i="93"/>
  <c r="I32" i="93"/>
  <c r="CF31" i="93"/>
  <c r="BX31" i="93"/>
  <c r="BP31" i="93"/>
  <c r="BH31" i="93"/>
  <c r="AZ31" i="93"/>
  <c r="AR31" i="93"/>
  <c r="AJ31" i="93"/>
  <c r="AB31" i="93"/>
  <c r="T31" i="93"/>
  <c r="L31" i="93"/>
  <c r="D31" i="93"/>
  <c r="CA30" i="93"/>
  <c r="BS30" i="93"/>
  <c r="BK30" i="93"/>
  <c r="BC30" i="93"/>
  <c r="AU30" i="93"/>
  <c r="AM30" i="93"/>
  <c r="AE30" i="93"/>
  <c r="W30" i="93"/>
  <c r="O30" i="93"/>
  <c r="G30" i="93"/>
  <c r="CD29" i="93"/>
  <c r="BV29" i="93"/>
  <c r="BN29" i="93"/>
  <c r="BF29" i="93"/>
  <c r="AX29" i="93"/>
  <c r="AP29" i="93"/>
  <c r="AH29" i="93"/>
  <c r="Z29" i="93"/>
  <c r="R29" i="93"/>
  <c r="J29" i="93"/>
  <c r="B29" i="93"/>
  <c r="BY28" i="93"/>
  <c r="BQ28" i="93"/>
  <c r="BI28" i="93"/>
  <c r="BA28" i="93"/>
  <c r="AS28" i="93"/>
  <c r="AK28" i="93"/>
  <c r="AC28" i="93"/>
  <c r="U28" i="93"/>
  <c r="M28" i="93"/>
  <c r="E28" i="93"/>
  <c r="CB27" i="93"/>
  <c r="BT27" i="93"/>
  <c r="BL27" i="93"/>
  <c r="BD27" i="93"/>
  <c r="AV27" i="93"/>
  <c r="AN27" i="93"/>
  <c r="AF27" i="93"/>
  <c r="X27" i="93"/>
  <c r="P27" i="93"/>
  <c r="H27" i="93"/>
  <c r="CE26" i="93"/>
  <c r="BW26" i="93"/>
  <c r="BO26" i="93"/>
  <c r="BG26" i="93"/>
  <c r="AY26" i="93"/>
  <c r="AQ26" i="93"/>
  <c r="AI26" i="93"/>
  <c r="AA26" i="93"/>
  <c r="S26" i="93"/>
  <c r="K26" i="93"/>
  <c r="C26" i="93"/>
  <c r="BZ25" i="93"/>
  <c r="BR25" i="93"/>
  <c r="BJ25" i="93"/>
  <c r="BB25" i="93"/>
  <c r="AT25" i="93"/>
  <c r="AL25" i="93"/>
  <c r="AD25" i="93"/>
  <c r="V25" i="93"/>
  <c r="N25" i="93"/>
  <c r="F25" i="93"/>
  <c r="CC24" i="93"/>
  <c r="BU24" i="93"/>
  <c r="BM24" i="93"/>
  <c r="BE24" i="93"/>
  <c r="AW24" i="93"/>
  <c r="AO24" i="93"/>
  <c r="AG24" i="93"/>
  <c r="Y24" i="93"/>
  <c r="Q24" i="93"/>
  <c r="I24" i="93"/>
  <c r="CF23" i="93"/>
  <c r="BX23" i="93"/>
  <c r="BP23" i="93"/>
  <c r="BH23" i="93"/>
  <c r="AZ23" i="93"/>
  <c r="AR23" i="93"/>
  <c r="AJ23" i="93"/>
  <c r="AB23" i="93"/>
  <c r="T23" i="93"/>
  <c r="L23" i="93"/>
  <c r="D23" i="93"/>
  <c r="CA22" i="93"/>
  <c r="BS22" i="93"/>
  <c r="BK22" i="93"/>
  <c r="BC22" i="93"/>
  <c r="AU22" i="93"/>
  <c r="AM22" i="93"/>
  <c r="AE22" i="93"/>
  <c r="W22" i="93"/>
  <c r="O22" i="93"/>
  <c r="G22" i="93"/>
  <c r="CD21" i="93"/>
  <c r="BV21" i="93"/>
  <c r="BN21" i="93"/>
  <c r="BF21" i="93"/>
  <c r="AX21" i="93"/>
  <c r="AP21" i="93"/>
  <c r="AH21" i="93"/>
  <c r="Z21" i="93"/>
  <c r="R21" i="93"/>
  <c r="J21" i="93"/>
  <c r="B21" i="93"/>
  <c r="BY20" i="93"/>
  <c r="BQ20" i="93"/>
  <c r="BI20" i="93"/>
  <c r="BA20" i="93"/>
  <c r="AS20" i="93"/>
  <c r="AK20" i="93"/>
  <c r="AC20" i="93"/>
  <c r="U20" i="93"/>
  <c r="M20" i="93"/>
  <c r="E20" i="93"/>
  <c r="CB19" i="93"/>
  <c r="BT19" i="93"/>
  <c r="BL19" i="93"/>
  <c r="BD19" i="93"/>
  <c r="AV19" i="93"/>
  <c r="AN19" i="93"/>
  <c r="AF19" i="93"/>
  <c r="X19" i="93"/>
  <c r="P19" i="93"/>
  <c r="H19" i="93"/>
  <c r="CE18" i="93"/>
  <c r="BW18" i="93"/>
  <c r="BO18" i="93"/>
  <c r="BG18" i="93"/>
  <c r="AY18" i="93"/>
  <c r="AQ18" i="93"/>
  <c r="AI18" i="93"/>
  <c r="AA18" i="93"/>
  <c r="K73" i="94"/>
  <c r="P33" i="94"/>
  <c r="N18" i="94"/>
  <c r="BP117" i="93"/>
  <c r="Q116" i="93"/>
  <c r="N114" i="93"/>
  <c r="AC112" i="93"/>
  <c r="BE110" i="93"/>
  <c r="BS108" i="93"/>
  <c r="AB107" i="93"/>
  <c r="L106" i="93"/>
  <c r="BK104" i="93"/>
  <c r="BH103" i="93"/>
  <c r="BW102" i="93"/>
  <c r="BW101" i="93"/>
  <c r="CC100" i="93"/>
  <c r="W100" i="93"/>
  <c r="AP99" i="93"/>
  <c r="BY98" i="93"/>
  <c r="AB98" i="93"/>
  <c r="BJ97" i="93"/>
  <c r="N97" i="93"/>
  <c r="AT96" i="93"/>
  <c r="CC95" i="93"/>
  <c r="AF95" i="93"/>
  <c r="BO94" i="93"/>
  <c r="R94" i="93"/>
  <c r="BF93" i="93"/>
  <c r="Q93" i="93"/>
  <c r="BF92" i="93"/>
  <c r="V92" i="93"/>
  <c r="BP91" i="93"/>
  <c r="AF91" i="93"/>
  <c r="BZ90" i="93"/>
  <c r="AO90" i="93"/>
  <c r="E90" i="93"/>
  <c r="AY89" i="93"/>
  <c r="O89" i="93"/>
  <c r="BI88" i="93"/>
  <c r="Y88" i="93"/>
  <c r="BS87" i="93"/>
  <c r="AM87" i="93"/>
  <c r="J87" i="93"/>
  <c r="BM86" i="93"/>
  <c r="AN86" i="93"/>
  <c r="O86" i="93"/>
  <c r="BR85" i="93"/>
  <c r="AS85" i="93"/>
  <c r="T85" i="93"/>
  <c r="BZ84" i="93"/>
  <c r="BA84" i="93"/>
  <c r="Y84" i="93"/>
  <c r="CE83" i="93"/>
  <c r="BG83" i="93"/>
  <c r="AP83" i="93"/>
  <c r="S83" i="93"/>
  <c r="CE82" i="93"/>
  <c r="BJ82" i="93"/>
  <c r="AM82" i="93"/>
  <c r="V82" i="93"/>
  <c r="CD81" i="93"/>
  <c r="BK81" i="93"/>
  <c r="AP81" i="93"/>
  <c r="V81" i="93"/>
  <c r="B81" i="93"/>
  <c r="BM80" i="93"/>
  <c r="AQ80" i="93"/>
  <c r="Y80" i="93"/>
  <c r="B80" i="93"/>
  <c r="BP79" i="93"/>
  <c r="AS79" i="93"/>
  <c r="W79" i="93"/>
  <c r="E79" i="93"/>
  <c r="BM78" i="93"/>
  <c r="AV78" i="93"/>
  <c r="Y78" i="93"/>
  <c r="C78" i="93"/>
  <c r="BP77" i="93"/>
  <c r="AS77" i="93"/>
  <c r="AB77" i="93"/>
  <c r="E77" i="93"/>
  <c r="BQ76" i="93"/>
  <c r="AV76" i="93"/>
  <c r="Y76" i="93"/>
  <c r="H76" i="93"/>
  <c r="BP75" i="93"/>
  <c r="AW75" i="93"/>
  <c r="AB75" i="93"/>
  <c r="H75" i="93"/>
  <c r="BS74" i="93"/>
  <c r="AY74" i="93"/>
  <c r="AC74" i="93"/>
  <c r="K74" i="93"/>
  <c r="BS73" i="93"/>
  <c r="BB73" i="93"/>
  <c r="AE73" i="93"/>
  <c r="I73" i="93"/>
  <c r="BV72" i="93"/>
  <c r="AY72" i="93"/>
  <c r="AH72" i="93"/>
  <c r="K72" i="93"/>
  <c r="BT71" i="93"/>
  <c r="BB71" i="93"/>
  <c r="AE71" i="93"/>
  <c r="N71" i="93"/>
  <c r="BV70" i="93"/>
  <c r="BC70" i="93"/>
  <c r="AH70" i="93"/>
  <c r="K70" i="93"/>
  <c r="BY69" i="93"/>
  <c r="BB69" i="93"/>
  <c r="AI69" i="93"/>
  <c r="N69" i="93"/>
  <c r="BY68" i="93"/>
  <c r="BE68" i="93"/>
  <c r="AK68" i="93"/>
  <c r="O68" i="93"/>
  <c r="CB67" i="93"/>
  <c r="BE67" i="93"/>
  <c r="AN67" i="93"/>
  <c r="Q67" i="93"/>
  <c r="BZ66" i="93"/>
  <c r="BH66" i="93"/>
  <c r="AK66" i="93"/>
  <c r="T66" i="93"/>
  <c r="CB65" i="93"/>
  <c r="BF65" i="93"/>
  <c r="AN65" i="93"/>
  <c r="Q65" i="93"/>
  <c r="CE64" i="93"/>
  <c r="BH64" i="93"/>
  <c r="AO64" i="93"/>
  <c r="T64" i="93"/>
  <c r="CB63" i="93"/>
  <c r="BK63" i="93"/>
  <c r="AN63" i="93"/>
  <c r="U63" i="93"/>
  <c r="CE62" i="93"/>
  <c r="BM62" i="93"/>
  <c r="AW62" i="93"/>
  <c r="AG62" i="93"/>
  <c r="O62" i="93"/>
  <c r="CD61" i="93"/>
  <c r="BN61" i="93"/>
  <c r="AS61" i="93"/>
  <c r="AC61" i="93"/>
  <c r="M61" i="93"/>
  <c r="BZ60" i="93"/>
  <c r="BJ60" i="93"/>
  <c r="AT60" i="93"/>
  <c r="Y60" i="93"/>
  <c r="I60" i="93"/>
  <c r="BX59" i="93"/>
  <c r="BF59" i="93"/>
  <c r="AP59" i="93"/>
  <c r="Z59" i="93"/>
  <c r="I59" i="93"/>
  <c r="BY58" i="93"/>
  <c r="BJ58" i="93"/>
  <c r="AU58" i="93"/>
  <c r="AI58" i="93"/>
  <c r="T58" i="93"/>
  <c r="E58" i="93"/>
  <c r="BT57" i="93"/>
  <c r="BE57" i="93"/>
  <c r="AS57" i="93"/>
  <c r="AH57" i="93"/>
  <c r="Y57" i="93"/>
  <c r="P57" i="93"/>
  <c r="G57" i="93"/>
  <c r="CB56" i="93"/>
  <c r="BS56" i="93"/>
  <c r="BJ56" i="93"/>
  <c r="BA56" i="93"/>
  <c r="AR56" i="93"/>
  <c r="AI56" i="93"/>
  <c r="Z56" i="93"/>
  <c r="P56" i="93"/>
  <c r="G56" i="93"/>
  <c r="CC55" i="93"/>
  <c r="BT55" i="93"/>
  <c r="BK55" i="93"/>
  <c r="BB55" i="93"/>
  <c r="AS55" i="93"/>
  <c r="AI55" i="93"/>
  <c r="Z55" i="93"/>
  <c r="Q55" i="93"/>
  <c r="H55" i="93"/>
  <c r="CD54" i="93"/>
  <c r="BU54" i="93"/>
  <c r="BL54" i="93"/>
  <c r="BB54" i="93"/>
  <c r="AS54" i="93"/>
  <c r="AJ54" i="93"/>
  <c r="AA54" i="93"/>
  <c r="R54" i="93"/>
  <c r="I54" i="93"/>
  <c r="CE53" i="93"/>
  <c r="BU53" i="93"/>
  <c r="BM53" i="93"/>
  <c r="BE53" i="93"/>
  <c r="AW53" i="93"/>
  <c r="AO53" i="93"/>
  <c r="AG53" i="93"/>
  <c r="Y53" i="93"/>
  <c r="Q53" i="93"/>
  <c r="I53" i="93"/>
  <c r="CF52" i="93"/>
  <c r="BX52" i="93"/>
  <c r="BP52" i="93"/>
  <c r="BH52" i="93"/>
  <c r="AZ52" i="93"/>
  <c r="AR52" i="93"/>
  <c r="AJ52" i="93"/>
  <c r="AB52" i="93"/>
  <c r="T52" i="93"/>
  <c r="L52" i="93"/>
  <c r="D52" i="93"/>
  <c r="CA51" i="93"/>
  <c r="BS51" i="93"/>
  <c r="BK51" i="93"/>
  <c r="BC51" i="93"/>
  <c r="AU51" i="93"/>
  <c r="AM51" i="93"/>
  <c r="AE51" i="93"/>
  <c r="W51" i="93"/>
  <c r="O51" i="93"/>
  <c r="G51" i="93"/>
  <c r="CD50" i="93"/>
  <c r="BV50" i="93"/>
  <c r="BN50" i="93"/>
  <c r="BF50" i="93"/>
  <c r="AX50" i="93"/>
  <c r="AP50" i="93"/>
  <c r="AH50" i="93"/>
  <c r="Z50" i="93"/>
  <c r="R50" i="93"/>
  <c r="J50" i="93"/>
  <c r="B50" i="93"/>
  <c r="BY49" i="93"/>
  <c r="BQ49" i="93"/>
  <c r="BI49" i="93"/>
  <c r="BA49" i="93"/>
  <c r="AS49" i="93"/>
  <c r="AK49" i="93"/>
  <c r="AC49" i="93"/>
  <c r="U49" i="93"/>
  <c r="M49" i="93"/>
  <c r="E49" i="93"/>
  <c r="CB48" i="93"/>
  <c r="BT48" i="93"/>
  <c r="BL48" i="93"/>
  <c r="BD48" i="93"/>
  <c r="AV48" i="93"/>
  <c r="AN48" i="93"/>
  <c r="AF48" i="93"/>
  <c r="X48" i="93"/>
  <c r="P48" i="93"/>
  <c r="H48" i="93"/>
  <c r="CE47" i="93"/>
  <c r="BW47" i="93"/>
  <c r="BO47" i="93"/>
  <c r="BG47" i="93"/>
  <c r="AY47" i="93"/>
  <c r="AQ47" i="93"/>
  <c r="AI47" i="93"/>
  <c r="AA47" i="93"/>
  <c r="S47" i="93"/>
  <c r="K47" i="93"/>
  <c r="C47" i="93"/>
  <c r="BZ46" i="93"/>
  <c r="BR46" i="93"/>
  <c r="BJ46" i="93"/>
  <c r="BB46" i="93"/>
  <c r="AT46" i="93"/>
  <c r="AL46" i="93"/>
  <c r="AD46" i="93"/>
  <c r="V46" i="93"/>
  <c r="N46" i="93"/>
  <c r="F46" i="93"/>
  <c r="O67" i="94"/>
  <c r="O33" i="94"/>
  <c r="F13" i="94"/>
  <c r="AU117" i="93"/>
  <c r="BH115" i="93"/>
  <c r="M114" i="93"/>
  <c r="F112" i="93"/>
  <c r="Y110" i="93"/>
  <c r="BL108" i="93"/>
  <c r="N107" i="93"/>
  <c r="BO105" i="93"/>
  <c r="BJ104" i="93"/>
  <c r="AW103" i="93"/>
  <c r="BE102" i="93"/>
  <c r="BV101" i="93"/>
  <c r="BU100" i="93"/>
  <c r="H100" i="93"/>
  <c r="AH99" i="93"/>
  <c r="BQ98" i="93"/>
  <c r="T98" i="93"/>
  <c r="BC97" i="93"/>
  <c r="F97" i="93"/>
  <c r="AO96" i="93"/>
  <c r="BU95" i="93"/>
  <c r="X95" i="93"/>
  <c r="BG94" i="93"/>
  <c r="J94" i="93"/>
  <c r="AZ93" i="93"/>
  <c r="J93" i="93"/>
  <c r="BA92" i="93"/>
  <c r="P92" i="93"/>
  <c r="BJ91" i="93"/>
  <c r="Z91" i="93"/>
  <c r="BT90" i="93"/>
  <c r="AJ90" i="93"/>
  <c r="CD89" i="93"/>
  <c r="AT89" i="93"/>
  <c r="I89" i="93"/>
  <c r="BC88" i="93"/>
  <c r="S88" i="93"/>
  <c r="BN87" i="93"/>
  <c r="AL87" i="93"/>
  <c r="I87" i="93"/>
  <c r="BL86" i="93"/>
  <c r="AM86" i="93"/>
  <c r="K86" i="93"/>
  <c r="BQ85" i="93"/>
  <c r="AR85" i="93"/>
  <c r="S85" i="93"/>
  <c r="BY84" i="93"/>
  <c r="AW84" i="93"/>
  <c r="X84" i="93"/>
  <c r="CD83" i="93"/>
  <c r="BF83" i="93"/>
  <c r="AJ83" i="93"/>
  <c r="R83" i="93"/>
  <c r="BZ82" i="93"/>
  <c r="BI82" i="93"/>
  <c r="AL82" i="93"/>
  <c r="S82" i="93"/>
  <c r="CC81" i="93"/>
  <c r="BF81" i="93"/>
  <c r="AO81" i="93"/>
  <c r="R81" i="93"/>
  <c r="CD80" i="93"/>
  <c r="BI80" i="93"/>
  <c r="AO80" i="93"/>
  <c r="U80" i="93"/>
  <c r="CF79" i="93"/>
  <c r="BJ79" i="93"/>
  <c r="AR79" i="93"/>
  <c r="U79" i="93"/>
  <c r="D79" i="93"/>
  <c r="BL78" i="93"/>
  <c r="AP78" i="93"/>
  <c r="X78" i="93"/>
  <c r="CF77" i="93"/>
  <c r="BO77" i="93"/>
  <c r="AR77" i="93"/>
  <c r="V77" i="93"/>
  <c r="D77" i="93"/>
  <c r="BL76" i="93"/>
  <c r="AU76" i="93"/>
  <c r="X76" i="93"/>
  <c r="E76" i="93"/>
  <c r="BO75" i="93"/>
  <c r="AR75" i="93"/>
  <c r="AA75" i="93"/>
  <c r="D75" i="93"/>
  <c r="BP74" i="93"/>
  <c r="AU74" i="93"/>
  <c r="AA74" i="93"/>
  <c r="G74" i="93"/>
  <c r="BR73" i="93"/>
  <c r="AV73" i="93"/>
  <c r="AD73" i="93"/>
  <c r="G73" i="93"/>
  <c r="BU72" i="93"/>
  <c r="AX72" i="93"/>
  <c r="AB72" i="93"/>
  <c r="J72" i="93"/>
  <c r="BR71" i="93"/>
  <c r="BA71" i="93"/>
  <c r="AD71" i="93"/>
  <c r="H71" i="93"/>
  <c r="BU70" i="93"/>
  <c r="AX70" i="93"/>
  <c r="AG70" i="93"/>
  <c r="J70" i="93"/>
  <c r="BV69" i="93"/>
  <c r="BA69" i="93"/>
  <c r="AD69" i="93"/>
  <c r="M69" i="93"/>
  <c r="BU68" i="93"/>
  <c r="BB68" i="93"/>
  <c r="AG68" i="93"/>
  <c r="M68" i="93"/>
  <c r="BX67" i="93"/>
  <c r="BD67" i="93"/>
  <c r="AH67" i="93"/>
  <c r="P67" i="93"/>
  <c r="BX66" i="93"/>
  <c r="BG66" i="93"/>
  <c r="AJ66" i="93"/>
  <c r="N66" i="93"/>
  <c r="CA65" i="93"/>
  <c r="BD65" i="93"/>
  <c r="AM65" i="93"/>
  <c r="P65" i="93"/>
  <c r="BY64" i="93"/>
  <c r="BG64" i="93"/>
  <c r="AJ64" i="93"/>
  <c r="S64" i="93"/>
  <c r="CA63" i="93"/>
  <c r="BH63" i="93"/>
  <c r="AM63" i="93"/>
  <c r="P63" i="93"/>
  <c r="CD62" i="93"/>
  <c r="BL62" i="93"/>
  <c r="AV62" i="93"/>
  <c r="AF62" i="93"/>
  <c r="K62" i="93"/>
  <c r="BZ61" i="93"/>
  <c r="BJ61" i="93"/>
  <c r="AR61" i="93"/>
  <c r="AB61" i="93"/>
  <c r="L61" i="93"/>
  <c r="BY60" i="93"/>
  <c r="BI60" i="93"/>
  <c r="AS60" i="93"/>
  <c r="X60" i="93"/>
  <c r="H60" i="93"/>
  <c r="BW59" i="93"/>
  <c r="BE59" i="93"/>
  <c r="AO59" i="93"/>
  <c r="Y59" i="93"/>
  <c r="H59" i="93"/>
  <c r="BX58" i="93"/>
  <c r="BI58" i="93"/>
  <c r="AT58" i="93"/>
  <c r="AE58" i="93"/>
  <c r="S58" i="93"/>
  <c r="C58" i="93"/>
  <c r="BS57" i="93"/>
  <c r="BD57" i="93"/>
  <c r="AP57" i="93"/>
  <c r="AG57" i="93"/>
  <c r="X57" i="93"/>
  <c r="O57" i="93"/>
  <c r="E57" i="93"/>
  <c r="CA56" i="93"/>
  <c r="BR56" i="93"/>
  <c r="BI56" i="93"/>
  <c r="AZ56" i="93"/>
  <c r="AQ56" i="93"/>
  <c r="AH56" i="93"/>
  <c r="X56" i="93"/>
  <c r="O56" i="93"/>
  <c r="F56" i="93"/>
  <c r="CB55" i="93"/>
  <c r="BS55" i="93"/>
  <c r="BJ55" i="93"/>
  <c r="BA55" i="93"/>
  <c r="AQ55" i="93"/>
  <c r="AH55" i="93"/>
  <c r="Y55" i="93"/>
  <c r="P55" i="93"/>
  <c r="G55" i="93"/>
  <c r="CC54" i="93"/>
  <c r="BT54" i="93"/>
  <c r="BJ54" i="93"/>
  <c r="BA54" i="93"/>
  <c r="AR54" i="93"/>
  <c r="AI54" i="93"/>
  <c r="Z54" i="93"/>
  <c r="Q54" i="93"/>
  <c r="H54" i="93"/>
  <c r="CC53" i="93"/>
  <c r="BT53" i="93"/>
  <c r="BL53" i="93"/>
  <c r="BD53" i="93"/>
  <c r="AV53" i="93"/>
  <c r="AN53" i="93"/>
  <c r="AF53" i="93"/>
  <c r="X53" i="93"/>
  <c r="P53" i="93"/>
  <c r="H53" i="93"/>
  <c r="CE52" i="93"/>
  <c r="BW52" i="93"/>
  <c r="BO52" i="93"/>
  <c r="BG52" i="93"/>
  <c r="AY52" i="93"/>
  <c r="AQ52" i="93"/>
  <c r="AI52" i="93"/>
  <c r="AA52" i="93"/>
  <c r="S52" i="93"/>
  <c r="K52" i="93"/>
  <c r="C52" i="93"/>
  <c r="BZ51" i="93"/>
  <c r="BR51" i="93"/>
  <c r="BJ51" i="93"/>
  <c r="BB51" i="93"/>
  <c r="AT51" i="93"/>
  <c r="AL51" i="93"/>
  <c r="AD51" i="93"/>
  <c r="V51" i="93"/>
  <c r="N51" i="93"/>
  <c r="F51" i="93"/>
  <c r="CC50" i="93"/>
  <c r="BU50" i="93"/>
  <c r="BM50" i="93"/>
  <c r="BE50" i="93"/>
  <c r="AW50" i="93"/>
  <c r="AO50" i="93"/>
  <c r="AG50" i="93"/>
  <c r="Y50" i="93"/>
  <c r="Q50" i="93"/>
  <c r="I50" i="93"/>
  <c r="CF49" i="93"/>
  <c r="BX49" i="93"/>
  <c r="BP49" i="93"/>
  <c r="BH49" i="93"/>
  <c r="AZ49" i="93"/>
  <c r="AR49" i="93"/>
  <c r="AJ49" i="93"/>
  <c r="AB49" i="93"/>
  <c r="T49" i="93"/>
  <c r="L49" i="93"/>
  <c r="D49" i="93"/>
  <c r="CA48" i="93"/>
  <c r="BS48" i="93"/>
  <c r="BK48" i="93"/>
  <c r="BC48" i="93"/>
  <c r="AU48" i="93"/>
  <c r="AM48" i="93"/>
  <c r="AE48" i="93"/>
  <c r="W48" i="93"/>
  <c r="O48" i="93"/>
  <c r="G48" i="93"/>
  <c r="CD47" i="93"/>
  <c r="BV47" i="93"/>
  <c r="BN47" i="93"/>
  <c r="BF47" i="93"/>
  <c r="AX47" i="93"/>
  <c r="AP47" i="93"/>
  <c r="AH47" i="93"/>
  <c r="Z47" i="93"/>
  <c r="R47" i="93"/>
  <c r="J47" i="93"/>
  <c r="B47" i="93"/>
  <c r="BY46" i="93"/>
  <c r="BQ46" i="93"/>
  <c r="BI46" i="93"/>
  <c r="BA46" i="93"/>
  <c r="AS46" i="93"/>
  <c r="AK46" i="93"/>
  <c r="AC46" i="93"/>
  <c r="U46" i="93"/>
  <c r="M46" i="93"/>
  <c r="E46" i="93"/>
  <c r="CB45" i="93"/>
  <c r="BT45" i="93"/>
  <c r="BL45" i="93"/>
  <c r="BD45" i="93"/>
  <c r="AV45" i="93"/>
  <c r="AN45" i="93"/>
  <c r="AF45" i="93"/>
  <c r="X45" i="93"/>
  <c r="P45" i="93"/>
  <c r="H45" i="93"/>
  <c r="CE44" i="93"/>
  <c r="BW44" i="93"/>
  <c r="BO44" i="93"/>
  <c r="BG44" i="93"/>
  <c r="AY44" i="93"/>
  <c r="AQ44" i="93"/>
  <c r="AI44" i="93"/>
  <c r="AA44" i="93"/>
  <c r="S44" i="93"/>
  <c r="K44" i="93"/>
  <c r="C44" i="93"/>
  <c r="BZ43" i="93"/>
  <c r="BR43" i="93"/>
  <c r="BJ43" i="93"/>
  <c r="BB43" i="93"/>
  <c r="AT43" i="93"/>
  <c r="AL43" i="93"/>
  <c r="AD43" i="93"/>
  <c r="V43" i="93"/>
  <c r="N43" i="93"/>
  <c r="F43" i="93"/>
  <c r="CC42" i="93"/>
  <c r="BU42" i="93"/>
  <c r="BM42" i="93"/>
  <c r="BE42" i="93"/>
  <c r="AW42" i="93"/>
  <c r="AO42" i="93"/>
  <c r="AG42" i="93"/>
  <c r="Y42" i="93"/>
  <c r="Q42" i="93"/>
  <c r="I42" i="93"/>
  <c r="CF41" i="93"/>
  <c r="BX41" i="93"/>
  <c r="BP41" i="93"/>
  <c r="BH41" i="93"/>
  <c r="AZ41" i="93"/>
  <c r="AR41" i="93"/>
  <c r="AJ41" i="93"/>
  <c r="AB41" i="93"/>
  <c r="T41" i="93"/>
  <c r="L41" i="93"/>
  <c r="D41" i="93"/>
  <c r="CA40" i="93"/>
  <c r="BS40" i="93"/>
  <c r="BK40" i="93"/>
  <c r="BC40" i="93"/>
  <c r="AU40" i="93"/>
  <c r="AM40" i="93"/>
  <c r="AE40" i="93"/>
  <c r="W40" i="93"/>
  <c r="O40" i="93"/>
  <c r="G40" i="93"/>
  <c r="CD39" i="93"/>
  <c r="BV39" i="93"/>
  <c r="BN39" i="93"/>
  <c r="BF39" i="93"/>
  <c r="AX39" i="93"/>
  <c r="AP39" i="93"/>
  <c r="AH39" i="93"/>
  <c r="Z39" i="93"/>
  <c r="R39" i="93"/>
  <c r="J39" i="93"/>
  <c r="B39" i="93"/>
  <c r="BY38" i="93"/>
  <c r="BQ38" i="93"/>
  <c r="BI38" i="93"/>
  <c r="BA38" i="93"/>
  <c r="AS38" i="93"/>
  <c r="AK38" i="93"/>
  <c r="AC38" i="93"/>
  <c r="U38" i="93"/>
  <c r="M38" i="93"/>
  <c r="E38" i="93"/>
  <c r="CB37" i="93"/>
  <c r="BT37" i="93"/>
  <c r="BL37" i="93"/>
  <c r="BD37" i="93"/>
  <c r="AV37" i="93"/>
  <c r="AN37" i="93"/>
  <c r="AF37" i="93"/>
  <c r="X37" i="93"/>
  <c r="P37" i="93"/>
  <c r="H37" i="93"/>
  <c r="CE36" i="93"/>
  <c r="BW36" i="93"/>
  <c r="BO36" i="93"/>
  <c r="BG36" i="93"/>
  <c r="AY36" i="93"/>
  <c r="AQ36" i="93"/>
  <c r="AI36" i="93"/>
  <c r="AA36" i="93"/>
  <c r="S36" i="93"/>
  <c r="K36" i="93"/>
  <c r="C36" i="93"/>
  <c r="BZ35" i="93"/>
  <c r="BR35" i="93"/>
  <c r="BJ35" i="93"/>
  <c r="BB35" i="93"/>
  <c r="AT35" i="93"/>
  <c r="AL35" i="93"/>
  <c r="AD35" i="93"/>
  <c r="V35" i="93"/>
  <c r="N35" i="93"/>
  <c r="F35" i="93"/>
  <c r="CC34" i="93"/>
  <c r="BU34" i="93"/>
  <c r="BM34" i="93"/>
  <c r="BE34" i="93"/>
  <c r="AW34" i="93"/>
  <c r="AO34" i="93"/>
  <c r="AG34" i="93"/>
  <c r="Y34" i="93"/>
  <c r="Q34" i="93"/>
  <c r="I34" i="93"/>
  <c r="CF33" i="93"/>
  <c r="BX33" i="93"/>
  <c r="BP33" i="93"/>
  <c r="BH33" i="93"/>
  <c r="AZ33" i="93"/>
  <c r="AR33" i="93"/>
  <c r="AJ33" i="93"/>
  <c r="AB33" i="93"/>
  <c r="T33" i="93"/>
  <c r="L33" i="93"/>
  <c r="D33" i="93"/>
  <c r="CA32" i="93"/>
  <c r="BS32" i="93"/>
  <c r="BK32" i="93"/>
  <c r="BC32" i="93"/>
  <c r="AU32" i="93"/>
  <c r="AM32" i="93"/>
  <c r="AE32" i="93"/>
  <c r="W32" i="93"/>
  <c r="O32" i="93"/>
  <c r="G32" i="93"/>
  <c r="CD31" i="93"/>
  <c r="BV31" i="93"/>
  <c r="BN31" i="93"/>
  <c r="BF31" i="93"/>
  <c r="AX31" i="93"/>
  <c r="AP31" i="93"/>
  <c r="AH31" i="93"/>
  <c r="Z31" i="93"/>
  <c r="R31" i="93"/>
  <c r="J31" i="93"/>
  <c r="B31" i="93"/>
  <c r="BY30" i="93"/>
  <c r="BQ30" i="93"/>
  <c r="BI30" i="93"/>
  <c r="BA30" i="93"/>
  <c r="AS30" i="93"/>
  <c r="AK30" i="93"/>
  <c r="AC30" i="93"/>
  <c r="U30" i="93"/>
  <c r="M30" i="93"/>
  <c r="E30" i="93"/>
  <c r="CB29" i="93"/>
  <c r="BT29" i="93"/>
  <c r="BL29" i="93"/>
  <c r="BD29" i="93"/>
  <c r="AV29" i="93"/>
  <c r="AN29" i="93"/>
  <c r="AF29" i="93"/>
  <c r="X29" i="93"/>
  <c r="P29" i="93"/>
  <c r="H29" i="93"/>
  <c r="CE28" i="93"/>
  <c r="BW28" i="93"/>
  <c r="BO28" i="93"/>
  <c r="BG28" i="93"/>
  <c r="AY28" i="93"/>
  <c r="AQ28" i="93"/>
  <c r="AI28" i="93"/>
  <c r="AA28" i="93"/>
  <c r="S28" i="93"/>
  <c r="K28" i="93"/>
  <c r="C28" i="93"/>
  <c r="BZ27" i="93"/>
  <c r="BR27" i="93"/>
  <c r="BJ27" i="93"/>
  <c r="BB27" i="93"/>
  <c r="AT27" i="93"/>
  <c r="AL27" i="93"/>
  <c r="AD27" i="93"/>
  <c r="V27" i="93"/>
  <c r="N27" i="93"/>
  <c r="F27" i="93"/>
  <c r="CC26" i="93"/>
  <c r="BU26" i="93"/>
  <c r="BM26" i="93"/>
  <c r="BE26" i="93"/>
  <c r="AW26" i="93"/>
  <c r="AO26" i="93"/>
  <c r="AG26" i="93"/>
  <c r="Y26" i="93"/>
  <c r="Q26" i="93"/>
  <c r="I26" i="93"/>
  <c r="CF25" i="93"/>
  <c r="BX25" i="93"/>
  <c r="BP25" i="93"/>
  <c r="BH25" i="93"/>
  <c r="AZ25" i="93"/>
  <c r="AR25" i="93"/>
  <c r="AJ25" i="93"/>
  <c r="AB25" i="93"/>
  <c r="T25" i="93"/>
  <c r="L25" i="93"/>
  <c r="D25" i="93"/>
  <c r="CA24" i="93"/>
  <c r="BS24" i="93"/>
  <c r="BK24" i="93"/>
  <c r="BC24" i="93"/>
  <c r="AU24" i="93"/>
  <c r="AM24" i="93"/>
  <c r="AE24" i="93"/>
  <c r="I52" i="94"/>
  <c r="F6" i="94"/>
  <c r="BW118" i="93"/>
  <c r="BU116" i="93"/>
  <c r="D115" i="93"/>
  <c r="AH113" i="93"/>
  <c r="AG111" i="93"/>
  <c r="AT109" i="93"/>
  <c r="W108" i="93"/>
  <c r="BA106" i="93"/>
  <c r="AG105" i="93"/>
  <c r="V104" i="93"/>
  <c r="V103" i="93"/>
  <c r="AA102" i="93"/>
  <c r="AR101" i="93"/>
  <c r="AW100" i="93"/>
  <c r="BN99" i="93"/>
  <c r="R99" i="93"/>
  <c r="AZ98" i="93"/>
  <c r="D98" i="93"/>
  <c r="AL97" i="93"/>
  <c r="BU96" i="93"/>
  <c r="V96" i="93"/>
  <c r="BD95" i="93"/>
  <c r="H95" i="93"/>
  <c r="AP94" i="93"/>
  <c r="CA93" i="93"/>
  <c r="AK93" i="93"/>
  <c r="CA92" i="93"/>
  <c r="AN92" i="93"/>
  <c r="C92" i="93"/>
  <c r="AX91" i="93"/>
  <c r="M91" i="93"/>
  <c r="BH90" i="93"/>
  <c r="W90" i="93"/>
  <c r="BR89" i="93"/>
  <c r="AG89" i="93"/>
  <c r="CA88" i="93"/>
  <c r="AQ88" i="93"/>
  <c r="F88" i="93"/>
  <c r="BC87" i="93"/>
  <c r="Z87" i="93"/>
  <c r="CC86" i="93"/>
  <c r="AY86" i="93"/>
  <c r="Z86" i="93"/>
  <c r="CF85" i="93"/>
  <c r="BG85" i="93"/>
  <c r="AH85" i="93"/>
  <c r="F85" i="93"/>
  <c r="BL84" i="93"/>
  <c r="AM84" i="93"/>
  <c r="N84" i="93"/>
  <c r="BT83" i="93"/>
  <c r="AX83" i="93"/>
  <c r="AF83" i="93"/>
  <c r="I83" i="93"/>
  <c r="BW82" i="93"/>
  <c r="AZ82" i="93"/>
  <c r="AD82" i="93"/>
  <c r="L82" i="93"/>
  <c r="BT81" i="93"/>
  <c r="BC81" i="93"/>
  <c r="AF81" i="93"/>
  <c r="J81" i="93"/>
  <c r="BW80" i="93"/>
  <c r="AZ80" i="93"/>
  <c r="AI80" i="93"/>
  <c r="L80" i="93"/>
  <c r="BX79" i="93"/>
  <c r="BC79" i="93"/>
  <c r="AF79" i="93"/>
  <c r="O79" i="93"/>
  <c r="BW78" i="93"/>
  <c r="BD78" i="93"/>
  <c r="AI78" i="93"/>
  <c r="O78" i="93"/>
  <c r="BZ77" i="93"/>
  <c r="BF77" i="93"/>
  <c r="AJ77" i="93"/>
  <c r="R77" i="93"/>
  <c r="BZ76" i="93"/>
  <c r="BI76" i="93"/>
  <c r="AL76" i="93"/>
  <c r="P76" i="93"/>
  <c r="CC75" i="93"/>
  <c r="BF75" i="93"/>
  <c r="AO75" i="93"/>
  <c r="R75" i="93"/>
  <c r="CA74" i="93"/>
  <c r="BI74" i="93"/>
  <c r="AL74" i="93"/>
  <c r="U74" i="93"/>
  <c r="CC73" i="93"/>
  <c r="BJ73" i="93"/>
  <c r="AO73" i="93"/>
  <c r="R73" i="93"/>
  <c r="CF72" i="93"/>
  <c r="BI72" i="93"/>
  <c r="AP72" i="93"/>
  <c r="U72" i="93"/>
  <c r="CF71" i="93"/>
  <c r="BL71" i="93"/>
  <c r="AR71" i="93"/>
  <c r="V71" i="93"/>
  <c r="D71" i="93"/>
  <c r="BL70" i="93"/>
  <c r="AU70" i="93"/>
  <c r="X70" i="93"/>
  <c r="B70" i="93"/>
  <c r="BO69" i="93"/>
  <c r="AR69" i="93"/>
  <c r="AA69" i="93"/>
  <c r="D69" i="93"/>
  <c r="BM68" i="93"/>
  <c r="AU68" i="93"/>
  <c r="X68" i="93"/>
  <c r="G68" i="93"/>
  <c r="BO67" i="93"/>
  <c r="AV67" i="93"/>
  <c r="AA67" i="93"/>
  <c r="D67" i="93"/>
  <c r="BR66" i="93"/>
  <c r="AU66" i="93"/>
  <c r="AB66" i="93"/>
  <c r="G66" i="93"/>
  <c r="BR65" i="93"/>
  <c r="AX65" i="93"/>
  <c r="AD65" i="93"/>
  <c r="H65" i="93"/>
  <c r="BU64" i="93"/>
  <c r="AX64" i="93"/>
  <c r="AG64" i="93"/>
  <c r="J64" i="93"/>
  <c r="BS63" i="93"/>
  <c r="BA63" i="93"/>
  <c r="AD63" i="93"/>
  <c r="M63" i="93"/>
  <c r="BV62" i="93"/>
  <c r="BF62" i="93"/>
  <c r="AN62" i="93"/>
  <c r="X62" i="93"/>
  <c r="H62" i="93"/>
  <c r="BR61" i="93"/>
  <c r="BB61" i="93"/>
  <c r="AL61" i="93"/>
  <c r="T61" i="93"/>
  <c r="D61" i="93"/>
  <c r="BS60" i="93"/>
  <c r="BA60" i="93"/>
  <c r="AK60" i="93"/>
  <c r="U60" i="93"/>
  <c r="CE59" i="93"/>
  <c r="BO59" i="93"/>
  <c r="AY59" i="93"/>
  <c r="AG59" i="93"/>
  <c r="Q59" i="93"/>
  <c r="B59" i="93"/>
  <c r="BR58" i="93"/>
  <c r="BC58" i="93"/>
  <c r="AM58" i="93"/>
  <c r="AA58" i="93"/>
  <c r="L58" i="93"/>
  <c r="CB57" i="93"/>
  <c r="BM57" i="93"/>
  <c r="AX57" i="93"/>
  <c r="AM57" i="93"/>
  <c r="AC57" i="93"/>
  <c r="T57" i="93"/>
  <c r="K57" i="93"/>
  <c r="B57" i="93"/>
  <c r="BX56" i="93"/>
  <c r="BO56" i="93"/>
  <c r="BF56" i="93"/>
  <c r="AV56" i="93"/>
  <c r="AM56" i="93"/>
  <c r="AD56" i="93"/>
  <c r="U56" i="93"/>
  <c r="L56" i="93"/>
  <c r="C56" i="93"/>
  <c r="BY55" i="93"/>
  <c r="BO55" i="93"/>
  <c r="BF55" i="93"/>
  <c r="AW55" i="93"/>
  <c r="AN55" i="93"/>
  <c r="AE55" i="93"/>
  <c r="V55" i="93"/>
  <c r="M55" i="93"/>
  <c r="C55" i="93"/>
  <c r="BY54" i="93"/>
  <c r="BP54" i="93"/>
  <c r="BG54" i="93"/>
  <c r="AX54" i="93"/>
  <c r="AO54" i="93"/>
  <c r="AF54" i="93"/>
  <c r="V54" i="93"/>
  <c r="M54" i="93"/>
  <c r="D54" i="93"/>
  <c r="BZ53" i="93"/>
  <c r="BQ53" i="93"/>
  <c r="BI53" i="93"/>
  <c r="BA53" i="93"/>
  <c r="AS53" i="93"/>
  <c r="AK53" i="93"/>
  <c r="AC53" i="93"/>
  <c r="U53" i="93"/>
  <c r="M53" i="93"/>
  <c r="E53" i="93"/>
  <c r="CB52" i="93"/>
  <c r="BT52" i="93"/>
  <c r="BL52" i="93"/>
  <c r="BD52" i="93"/>
  <c r="AV52" i="93"/>
  <c r="AN52" i="93"/>
  <c r="AF52" i="93"/>
  <c r="X52" i="93"/>
  <c r="P52" i="93"/>
  <c r="H52" i="93"/>
  <c r="CE51" i="93"/>
  <c r="BW51" i="93"/>
  <c r="BO51" i="93"/>
  <c r="BG51" i="93"/>
  <c r="AY51" i="93"/>
  <c r="AQ51" i="93"/>
  <c r="AI51" i="93"/>
  <c r="AA51" i="93"/>
  <c r="S51" i="93"/>
  <c r="K51" i="93"/>
  <c r="C51" i="93"/>
  <c r="BZ50" i="93"/>
  <c r="BR50" i="93"/>
  <c r="BJ50" i="93"/>
  <c r="BB50" i="93"/>
  <c r="AT50" i="93"/>
  <c r="AL50" i="93"/>
  <c r="AD50" i="93"/>
  <c r="V50" i="93"/>
  <c r="N50" i="93"/>
  <c r="F50" i="93"/>
  <c r="CC49" i="93"/>
  <c r="BU49" i="93"/>
  <c r="BM49" i="93"/>
  <c r="BE49" i="93"/>
  <c r="AW49" i="93"/>
  <c r="AO49" i="93"/>
  <c r="AG49" i="93"/>
  <c r="Y49" i="93"/>
  <c r="Q49" i="93"/>
  <c r="I49" i="93"/>
  <c r="K41" i="94"/>
  <c r="BF113" i="93"/>
  <c r="AD109" i="93"/>
  <c r="BC105" i="93"/>
  <c r="AV102" i="93"/>
  <c r="AU100" i="93"/>
  <c r="BA98" i="93"/>
  <c r="C97" i="93"/>
  <c r="AW95" i="93"/>
  <c r="CC93" i="93"/>
  <c r="AY92" i="93"/>
  <c r="AR91" i="93"/>
  <c r="X90" i="93"/>
  <c r="H89" i="93"/>
  <c r="CF87" i="93"/>
  <c r="CD86" i="93"/>
  <c r="J86" i="93"/>
  <c r="AD85" i="93"/>
  <c r="AN84" i="93"/>
  <c r="BE83" i="93"/>
  <c r="H83" i="93"/>
  <c r="AJ82" i="93"/>
  <c r="BE81" i="93"/>
  <c r="H81" i="93"/>
  <c r="AJ80" i="93"/>
  <c r="BH79" i="93"/>
  <c r="L79" i="93"/>
  <c r="AM78" i="93"/>
  <c r="BI77" i="93"/>
  <c r="N77" i="93"/>
  <c r="AM76" i="93"/>
  <c r="BN75" i="93"/>
  <c r="Q75" i="93"/>
  <c r="AQ74" i="93"/>
  <c r="BN73" i="93"/>
  <c r="Q73" i="93"/>
  <c r="AS72" i="93"/>
  <c r="BQ71" i="93"/>
  <c r="T71" i="93"/>
  <c r="AV70" i="93"/>
  <c r="BQ69" i="93"/>
  <c r="U69" i="93"/>
  <c r="AV68" i="93"/>
  <c r="BU67" i="93"/>
  <c r="Z67" i="93"/>
  <c r="AY66" i="93"/>
  <c r="BZ65" i="93"/>
  <c r="Z65" i="93"/>
  <c r="AZ64" i="93"/>
  <c r="BZ63" i="93"/>
  <c r="AC63" i="93"/>
  <c r="BG62" i="93"/>
  <c r="J62" i="93"/>
  <c r="BA61" i="93"/>
  <c r="E61" i="93"/>
  <c r="AM60" i="93"/>
  <c r="CD59" i="93"/>
  <c r="AJ59" i="93"/>
  <c r="BW58" i="93"/>
  <c r="AL58" i="93"/>
  <c r="CC57" i="93"/>
  <c r="AO57" i="93"/>
  <c r="S57" i="93"/>
  <c r="BY56" i="93"/>
  <c r="AY56" i="93"/>
  <c r="AC56" i="93"/>
  <c r="D56" i="93"/>
  <c r="BI55" i="93"/>
  <c r="AM55" i="93"/>
  <c r="N55" i="93"/>
  <c r="BR54" i="93"/>
  <c r="AW54" i="93"/>
  <c r="X54" i="93"/>
  <c r="CB53" i="93"/>
  <c r="BH53" i="93"/>
  <c r="AL53" i="93"/>
  <c r="O53" i="93"/>
  <c r="CA52" i="93"/>
  <c r="BE52" i="93"/>
  <c r="AH52" i="93"/>
  <c r="O52" i="93"/>
  <c r="BX51" i="93"/>
  <c r="BA51" i="93"/>
  <c r="AH51" i="93"/>
  <c r="L51" i="93"/>
  <c r="BT50" i="93"/>
  <c r="BA50" i="93"/>
  <c r="AE50" i="93"/>
  <c r="H50" i="93"/>
  <c r="BT49" i="93"/>
  <c r="AX49" i="93"/>
  <c r="AA49" i="93"/>
  <c r="H49" i="93"/>
  <c r="BW48" i="93"/>
  <c r="BG48" i="93"/>
  <c r="AQ48" i="93"/>
  <c r="AA48" i="93"/>
  <c r="K48" i="93"/>
  <c r="BZ47" i="93"/>
  <c r="BJ47" i="93"/>
  <c r="AT47" i="93"/>
  <c r="AD47" i="93"/>
  <c r="N47" i="93"/>
  <c r="CC46" i="93"/>
  <c r="BM46" i="93"/>
  <c r="AW46" i="93"/>
  <c r="AG46" i="93"/>
  <c r="Q46" i="93"/>
  <c r="CF45" i="93"/>
  <c r="BR45" i="93"/>
  <c r="BE45" i="93"/>
  <c r="AS45" i="93"/>
  <c r="AE45" i="93"/>
  <c r="T45" i="93"/>
  <c r="F45" i="93"/>
  <c r="BX44" i="93"/>
  <c r="BL44" i="93"/>
  <c r="AX44" i="93"/>
  <c r="AM44" i="93"/>
  <c r="Y44" i="93"/>
  <c r="L44" i="93"/>
  <c r="CE43" i="93"/>
  <c r="BQ43" i="93"/>
  <c r="BF43" i="93"/>
  <c r="AR43" i="93"/>
  <c r="AE43" i="93"/>
  <c r="S43" i="93"/>
  <c r="E43" i="93"/>
  <c r="BZ42" i="93"/>
  <c r="BP42" i="93"/>
  <c r="BD42" i="93"/>
  <c r="AT42" i="93"/>
  <c r="AJ42" i="93"/>
  <c r="X42" i="93"/>
  <c r="N42" i="93"/>
  <c r="D42" i="93"/>
  <c r="BW41" i="93"/>
  <c r="BM41" i="93"/>
  <c r="BC41" i="93"/>
  <c r="AQ41" i="93"/>
  <c r="AG41" i="93"/>
  <c r="W41" i="93"/>
  <c r="K41" i="93"/>
  <c r="CF40" i="93"/>
  <c r="BV40" i="93"/>
  <c r="BJ40" i="93"/>
  <c r="AZ40" i="93"/>
  <c r="AP40" i="93"/>
  <c r="AD40" i="93"/>
  <c r="T40" i="93"/>
  <c r="J40" i="93"/>
  <c r="CC39" i="93"/>
  <c r="BS39" i="93"/>
  <c r="BI39" i="93"/>
  <c r="AW39" i="93"/>
  <c r="AM39" i="93"/>
  <c r="AC39" i="93"/>
  <c r="Q39" i="93"/>
  <c r="G39" i="93"/>
  <c r="CB38" i="93"/>
  <c r="BP38" i="93"/>
  <c r="BF38" i="93"/>
  <c r="AV38" i="93"/>
  <c r="AJ38" i="93"/>
  <c r="Z38" i="93"/>
  <c r="P38" i="93"/>
  <c r="D38" i="93"/>
  <c r="BY37" i="93"/>
  <c r="BO37" i="93"/>
  <c r="BC37" i="93"/>
  <c r="AS37" i="93"/>
  <c r="AI37" i="93"/>
  <c r="W37" i="93"/>
  <c r="M37" i="93"/>
  <c r="C37" i="93"/>
  <c r="BV36" i="93"/>
  <c r="BL36" i="93"/>
  <c r="BB36" i="93"/>
  <c r="AP36" i="93"/>
  <c r="AF36" i="93"/>
  <c r="V36" i="93"/>
  <c r="J36" i="93"/>
  <c r="CE35" i="93"/>
  <c r="BU35" i="93"/>
  <c r="BI35" i="93"/>
  <c r="AY35" i="93"/>
  <c r="AO35" i="93"/>
  <c r="AC35" i="93"/>
  <c r="S35" i="93"/>
  <c r="I35" i="93"/>
  <c r="CB34" i="93"/>
  <c r="BR34" i="93"/>
  <c r="BH34" i="93"/>
  <c r="AV34" i="93"/>
  <c r="AL34" i="93"/>
  <c r="AB34" i="93"/>
  <c r="P34" i="93"/>
  <c r="F34" i="93"/>
  <c r="L31" i="94"/>
  <c r="AQ118" i="93"/>
  <c r="AI113" i="93"/>
  <c r="AM108" i="93"/>
  <c r="T105" i="93"/>
  <c r="AU102" i="93"/>
  <c r="CE99" i="93"/>
  <c r="AS98" i="93"/>
  <c r="BV96" i="93"/>
  <c r="W95" i="93"/>
  <c r="BU93" i="93"/>
  <c r="AO92" i="93"/>
  <c r="Y91" i="93"/>
  <c r="Q90" i="93"/>
  <c r="CC88" i="93"/>
  <c r="BM87" i="93"/>
  <c r="BX86" i="93"/>
  <c r="B86" i="93"/>
  <c r="R85" i="93"/>
  <c r="AL84" i="93"/>
  <c r="BD83" i="93"/>
  <c r="BY82" i="93"/>
  <c r="AB82" i="93"/>
  <c r="BD81" i="93"/>
  <c r="BY80" i="93"/>
  <c r="AC80" i="93"/>
  <c r="BD79" i="93"/>
  <c r="CC78" i="93"/>
  <c r="AH78" i="93"/>
  <c r="BG77" i="93"/>
  <c r="C77" i="93"/>
  <c r="AK76" i="93"/>
  <c r="BH75" i="93"/>
  <c r="C75" i="93"/>
  <c r="AK74" i="93"/>
  <c r="BM73" i="93"/>
  <c r="F73" i="93"/>
  <c r="AK72" i="93"/>
  <c r="BP71" i="93"/>
  <c r="F71" i="93"/>
  <c r="AO70" i="93"/>
  <c r="BP69" i="93"/>
  <c r="J69" i="93"/>
  <c r="AT68" i="93"/>
  <c r="BP67" i="93"/>
  <c r="L67" i="93"/>
  <c r="AT66" i="93"/>
  <c r="BT65" i="93"/>
  <c r="O65" i="93"/>
  <c r="AW64" i="93"/>
  <c r="BY63" i="93"/>
  <c r="O63" i="93"/>
  <c r="BE62" i="93"/>
  <c r="I62" i="93"/>
  <c r="AQ61" i="93"/>
  <c r="C61" i="93"/>
  <c r="AL60" i="93"/>
  <c r="BT59" i="93"/>
  <c r="AF59" i="93"/>
  <c r="BS58" i="93"/>
  <c r="AD58" i="93"/>
  <c r="CA57" i="93"/>
  <c r="AN57" i="93"/>
  <c r="M57" i="93"/>
  <c r="BW56" i="93"/>
  <c r="AX56" i="93"/>
  <c r="W56" i="93"/>
  <c r="B56" i="93"/>
  <c r="BG55" i="93"/>
  <c r="AG55" i="93"/>
  <c r="K55" i="93"/>
  <c r="BQ54" i="93"/>
  <c r="AQ54" i="93"/>
  <c r="U54" i="93"/>
  <c r="CA53" i="93"/>
  <c r="BC53" i="93"/>
  <c r="AJ53" i="93"/>
  <c r="N53" i="93"/>
  <c r="BV52" i="93"/>
  <c r="BC52" i="93"/>
  <c r="AG52" i="93"/>
  <c r="J52" i="93"/>
  <c r="BV51" i="93"/>
  <c r="AZ51" i="93"/>
  <c r="AC51" i="93"/>
  <c r="J51" i="93"/>
  <c r="BS50" i="93"/>
  <c r="AV50" i="93"/>
  <c r="AC50" i="93"/>
  <c r="G50" i="93"/>
  <c r="BO49" i="93"/>
  <c r="AV49" i="93"/>
  <c r="Z49" i="93"/>
  <c r="C49" i="93"/>
  <c r="BR48" i="93"/>
  <c r="BB48" i="93"/>
  <c r="AL48" i="93"/>
  <c r="V48" i="93"/>
  <c r="F48" i="93"/>
  <c r="BU47" i="93"/>
  <c r="BE47" i="93"/>
  <c r="AO47" i="93"/>
  <c r="Y47" i="93"/>
  <c r="I47" i="93"/>
  <c r="BX46" i="93"/>
  <c r="BH46" i="93"/>
  <c r="AR46" i="93"/>
  <c r="AB46" i="93"/>
  <c r="L46" i="93"/>
  <c r="CC45" i="93"/>
  <c r="BQ45" i="93"/>
  <c r="BC45" i="93"/>
  <c r="AR45" i="93"/>
  <c r="AD45" i="93"/>
  <c r="Q45" i="93"/>
  <c r="E45" i="93"/>
  <c r="BV44" i="93"/>
  <c r="BK44" i="93"/>
  <c r="AW44" i="93"/>
  <c r="AJ44" i="93"/>
  <c r="X44" i="93"/>
  <c r="J44" i="93"/>
  <c r="CD43" i="93"/>
  <c r="BP43" i="93"/>
  <c r="BC43" i="93"/>
  <c r="AQ43" i="93"/>
  <c r="AC43" i="93"/>
  <c r="R43" i="93"/>
  <c r="D43" i="93"/>
  <c r="BY42" i="93"/>
  <c r="BN42" i="93"/>
  <c r="BC42" i="93"/>
  <c r="AS42" i="93"/>
  <c r="AH42" i="93"/>
  <c r="W42" i="93"/>
  <c r="M42" i="93"/>
  <c r="B42" i="93"/>
  <c r="BV41" i="93"/>
  <c r="BL41" i="93"/>
  <c r="BA41" i="93"/>
  <c r="AP41" i="93"/>
  <c r="AF41" i="93"/>
  <c r="U41" i="93"/>
  <c r="J41" i="93"/>
  <c r="CE40" i="93"/>
  <c r="BT40" i="93"/>
  <c r="BI40" i="93"/>
  <c r="AY40" i="93"/>
  <c r="AN40" i="93"/>
  <c r="AC40" i="93"/>
  <c r="S40" i="93"/>
  <c r="H40" i="93"/>
  <c r="CB39" i="93"/>
  <c r="BR39" i="93"/>
  <c r="BG39" i="93"/>
  <c r="M26" i="94"/>
  <c r="AT117" i="93"/>
  <c r="CE112" i="93"/>
  <c r="X108" i="93"/>
  <c r="AL104" i="93"/>
  <c r="S102" i="93"/>
  <c r="CD99" i="93"/>
  <c r="S98" i="93"/>
  <c r="BM96" i="93"/>
  <c r="I95" i="93"/>
  <c r="AY93" i="93"/>
  <c r="AH92" i="93"/>
  <c r="N91" i="93"/>
  <c r="CC89" i="93"/>
  <c r="BV88" i="93"/>
  <c r="BD87" i="93"/>
  <c r="BK86" i="93"/>
  <c r="CE85" i="93"/>
  <c r="J85" i="93"/>
  <c r="W84" i="93"/>
  <c r="AV83" i="93"/>
  <c r="BX82" i="93"/>
  <c r="N82" i="93"/>
  <c r="AW81" i="93"/>
  <c r="BX80" i="93"/>
  <c r="R80" i="93"/>
  <c r="BB79" i="93"/>
  <c r="CA78" i="93"/>
  <c r="W78" i="93"/>
  <c r="BB77" i="93"/>
  <c r="CB76" i="93"/>
  <c r="W76" i="93"/>
  <c r="BE75" i="93"/>
  <c r="B75" i="93"/>
  <c r="W74" i="93"/>
  <c r="BE73" i="93"/>
  <c r="B73" i="93"/>
  <c r="Z72" i="93"/>
  <c r="BI71" i="93"/>
  <c r="E71" i="93"/>
  <c r="AA70" i="93"/>
  <c r="BN69" i="93"/>
  <c r="E69" i="93"/>
  <c r="AF68" i="93"/>
  <c r="BN67" i="93"/>
  <c r="I67" i="93"/>
  <c r="AI66" i="93"/>
  <c r="BN65" i="93"/>
  <c r="N65" i="93"/>
  <c r="AI64" i="93"/>
  <c r="BQ63" i="93"/>
  <c r="N63" i="93"/>
  <c r="AU62" i="93"/>
  <c r="G62" i="93"/>
  <c r="C13" i="94"/>
  <c r="BS116" i="93"/>
  <c r="BB111" i="93"/>
  <c r="L107" i="93"/>
  <c r="E104" i="93"/>
  <c r="AS101" i="93"/>
  <c r="AG99" i="93"/>
  <c r="CA97" i="93"/>
  <c r="Y96" i="93"/>
  <c r="BF94" i="93"/>
  <c r="AD93" i="93"/>
  <c r="E92" i="93"/>
  <c r="BS90" i="93"/>
  <c r="BL89" i="93"/>
  <c r="AR88" i="93"/>
  <c r="AK87" i="93"/>
  <c r="AX86" i="93"/>
  <c r="BH85" i="93"/>
  <c r="BU84" i="93"/>
  <c r="M84" i="93"/>
  <c r="AG83" i="93"/>
  <c r="BC82" i="93"/>
  <c r="K82" i="93"/>
  <c r="AG81" i="93"/>
  <c r="K11" i="94"/>
  <c r="AQ115" i="93"/>
  <c r="AF111" i="93"/>
  <c r="BR106" i="93"/>
  <c r="AV103" i="93"/>
  <c r="Z101" i="93"/>
  <c r="S99" i="93"/>
  <c r="BB97" i="93"/>
  <c r="N96" i="93"/>
  <c r="AQ94" i="93"/>
  <c r="I93" i="93"/>
  <c r="CC91" i="93"/>
  <c r="BI90" i="93"/>
  <c r="AR89" i="93"/>
  <c r="AK88" i="93"/>
  <c r="AB87" i="93"/>
  <c r="AI86" i="93"/>
  <c r="BF85" i="93"/>
  <c r="BM84" i="93"/>
  <c r="CC83" i="93"/>
  <c r="AB83" i="93"/>
  <c r="BA82" i="93"/>
  <c r="CB81" i="93"/>
  <c r="AE81" i="93"/>
  <c r="BE80" i="93"/>
  <c r="CB79" i="93"/>
  <c r="AE79" i="93"/>
  <c r="BG78" i="93"/>
  <c r="CE77" i="93"/>
  <c r="AH77" i="93"/>
  <c r="BJ76" i="93"/>
  <c r="CE75" i="93"/>
  <c r="AI75" i="93"/>
  <c r="BJ74" i="93"/>
  <c r="D74" i="93"/>
  <c r="AN73" i="93"/>
  <c r="BM72" i="93"/>
  <c r="I72" i="93"/>
  <c r="AN71" i="93"/>
  <c r="BN70" i="93"/>
  <c r="I70" i="93"/>
  <c r="AQ69" i="93"/>
  <c r="BS68" i="93"/>
  <c r="I68" i="93"/>
  <c r="AQ67" i="93"/>
  <c r="BS66" i="93"/>
  <c r="L66" i="93"/>
  <c r="AU65" i="93"/>
  <c r="BV64" i="93"/>
  <c r="M64" i="93"/>
  <c r="AZ63" i="93"/>
  <c r="BW62" i="93"/>
  <c r="Z62" i="93"/>
  <c r="BQ61" i="93"/>
  <c r="Z61" i="93"/>
  <c r="BE60" i="93"/>
  <c r="Q60" i="93"/>
  <c r="AZ59" i="93"/>
  <c r="D59" i="93"/>
  <c r="BA58" i="93"/>
  <c r="M58" i="93"/>
  <c r="BC57" i="93"/>
  <c r="AB57" i="93"/>
  <c r="C57" i="93"/>
  <c r="BH56" i="93"/>
  <c r="AL56" i="93"/>
  <c r="M56" i="93"/>
  <c r="BR55" i="93"/>
  <c r="AV55" i="93"/>
  <c r="W55" i="93"/>
  <c r="CB54" i="93"/>
  <c r="BF54" i="93"/>
  <c r="AG54" i="93"/>
  <c r="F54" i="93"/>
  <c r="BP53" i="93"/>
  <c r="AT53" i="93"/>
  <c r="W53" i="93"/>
  <c r="D53" i="93"/>
  <c r="BM52" i="93"/>
  <c r="AP52" i="93"/>
  <c r="W52" i="93"/>
  <c r="CF51" i="93"/>
  <c r="BI51" i="93"/>
  <c r="AP51" i="93"/>
  <c r="T51" i="93"/>
  <c r="CB50" i="93"/>
  <c r="BI50" i="93"/>
  <c r="AM50" i="93"/>
  <c r="P50" i="93"/>
  <c r="CB49" i="93"/>
  <c r="BF49" i="93"/>
  <c r="AI49" i="93"/>
  <c r="P49" i="93"/>
  <c r="BZ48" i="93"/>
  <c r="BJ48" i="93"/>
  <c r="AT48" i="93"/>
  <c r="AD48" i="93"/>
  <c r="N48" i="93"/>
  <c r="CC47" i="93"/>
  <c r="BM47" i="93"/>
  <c r="AW47" i="93"/>
  <c r="AG47" i="93"/>
  <c r="Q47" i="93"/>
  <c r="CF46" i="93"/>
  <c r="BP46" i="93"/>
  <c r="AZ46" i="93"/>
  <c r="AJ46" i="93"/>
  <c r="T46" i="93"/>
  <c r="D46" i="93"/>
  <c r="BX45" i="93"/>
  <c r="BJ45" i="93"/>
  <c r="AW45" i="93"/>
  <c r="AK45" i="93"/>
  <c r="W45" i="93"/>
  <c r="L45" i="93"/>
  <c r="CC44" i="93"/>
  <c r="BP44" i="93"/>
  <c r="BD44" i="93"/>
  <c r="AP44" i="93"/>
  <c r="AE44" i="93"/>
  <c r="Q44" i="93"/>
  <c r="D44" i="93"/>
  <c r="BW43" i="93"/>
  <c r="BI43" i="93"/>
  <c r="AX43" i="93"/>
  <c r="AJ43" i="93"/>
  <c r="W43" i="93"/>
  <c r="Q25" i="94"/>
  <c r="C110" i="93"/>
  <c r="BT100" i="93"/>
  <c r="AK96" i="93"/>
  <c r="BT92" i="93"/>
  <c r="AH89" i="93"/>
  <c r="BC86" i="93"/>
  <c r="AV84" i="93"/>
  <c r="AY82" i="93"/>
  <c r="BV80" i="93"/>
  <c r="AN79" i="93"/>
  <c r="Q78" i="93"/>
  <c r="BY76" i="93"/>
  <c r="AQ75" i="93"/>
  <c r="V74" i="93"/>
  <c r="CC72" i="93"/>
  <c r="AU71" i="93"/>
  <c r="Y70" i="93"/>
  <c r="C69" i="93"/>
  <c r="AZ67" i="93"/>
  <c r="AE66" i="93"/>
  <c r="F65" i="93"/>
  <c r="BC63" i="93"/>
  <c r="AQ62" i="93"/>
  <c r="AP61" i="93"/>
  <c r="BD60" i="93"/>
  <c r="BN59" i="93"/>
  <c r="CF58" i="93"/>
  <c r="N58" i="93"/>
  <c r="AK57" i="93"/>
  <c r="CF56" i="93"/>
  <c r="AP56" i="93"/>
  <c r="E56" i="93"/>
  <c r="AX55" i="93"/>
  <c r="F55" i="93"/>
  <c r="AZ54" i="93"/>
  <c r="N54" i="93"/>
  <c r="BJ53" i="93"/>
  <c r="AB53" i="93"/>
  <c r="BU52" i="93"/>
  <c r="AO52" i="93"/>
  <c r="G52" i="93"/>
  <c r="BF51" i="93"/>
  <c r="U51" i="93"/>
  <c r="BQ50" i="93"/>
  <c r="AK50" i="93"/>
  <c r="CE49" i="93"/>
  <c r="AY49" i="93"/>
  <c r="R49" i="93"/>
  <c r="BQ48" i="93"/>
  <c r="AS48" i="93"/>
  <c r="T48" i="93"/>
  <c r="CA47" i="93"/>
  <c r="BB47" i="93"/>
  <c r="X47" i="93"/>
  <c r="CE46" i="93"/>
  <c r="BF46" i="93"/>
  <c r="AH46" i="93"/>
  <c r="I46" i="93"/>
  <c r="BP45" i="93"/>
  <c r="AU45" i="93"/>
  <c r="AB45" i="93"/>
  <c r="G45" i="93"/>
  <c r="BS44" i="93"/>
  <c r="AV44" i="93"/>
  <c r="AB44" i="93"/>
  <c r="H44" i="93"/>
  <c r="BS43" i="93"/>
  <c r="AY43" i="93"/>
  <c r="AB43" i="93"/>
  <c r="K43" i="93"/>
  <c r="CA42" i="93"/>
  <c r="BK42" i="93"/>
  <c r="AX42" i="93"/>
  <c r="AK42" i="93"/>
  <c r="U42" i="93"/>
  <c r="G42" i="93"/>
  <c r="BY41" i="93"/>
  <c r="BI41" i="93"/>
  <c r="AV41" i="93"/>
  <c r="AH41" i="93"/>
  <c r="R41" i="93"/>
  <c r="E41" i="93"/>
  <c r="BW40" i="93"/>
  <c r="BG40" i="93"/>
  <c r="AS40" i="93"/>
  <c r="AF40" i="93"/>
  <c r="P40" i="93"/>
  <c r="C40" i="93"/>
  <c r="BT39" i="93"/>
  <c r="BD39" i="93"/>
  <c r="AS39" i="93"/>
  <c r="AF39" i="93"/>
  <c r="U39" i="93"/>
  <c r="H39" i="93"/>
  <c r="BZ38" i="93"/>
  <c r="BN38" i="93"/>
  <c r="BB38" i="93"/>
  <c r="AP38" i="93"/>
  <c r="AD38" i="93"/>
  <c r="R38" i="93"/>
  <c r="F38" i="93"/>
  <c r="BX37" i="93"/>
  <c r="BK37" i="93"/>
  <c r="AZ37" i="93"/>
  <c r="AM37" i="93"/>
  <c r="AB37" i="93"/>
  <c r="O37" i="93"/>
  <c r="D37" i="93"/>
  <c r="BU36" i="93"/>
  <c r="BJ36" i="93"/>
  <c r="AW36" i="93"/>
  <c r="AL36" i="93"/>
  <c r="Y36" i="93"/>
  <c r="N36" i="93"/>
  <c r="CF35" i="93"/>
  <c r="BS35" i="93"/>
  <c r="BG35" i="93"/>
  <c r="AU35" i="93"/>
  <c r="AI35" i="93"/>
  <c r="W35" i="93"/>
  <c r="K35" i="93"/>
  <c r="CD34" i="93"/>
  <c r="BQ34" i="93"/>
  <c r="BD34" i="93"/>
  <c r="AS34" i="93"/>
  <c r="AF34" i="93"/>
  <c r="U34" i="93"/>
  <c r="H34" i="93"/>
  <c r="CB33" i="93"/>
  <c r="BQ33" i="93"/>
  <c r="BF33" i="93"/>
  <c r="AV33" i="93"/>
  <c r="AK33" i="93"/>
  <c r="Z33" i="93"/>
  <c r="P33" i="93"/>
  <c r="E33" i="93"/>
  <c r="BY32" i="93"/>
  <c r="BO32" i="93"/>
  <c r="BD32" i="93"/>
  <c r="AS32" i="93"/>
  <c r="AI32" i="93"/>
  <c r="X32" i="93"/>
  <c r="M32" i="93"/>
  <c r="C32" i="93"/>
  <c r="BW31" i="93"/>
  <c r="BL31" i="93"/>
  <c r="BB31" i="93"/>
  <c r="AQ31" i="93"/>
  <c r="AF31" i="93"/>
  <c r="V31" i="93"/>
  <c r="K31" i="93"/>
  <c r="CE30" i="93"/>
  <c r="BU30" i="93"/>
  <c r="BJ30" i="93"/>
  <c r="AY30" i="93"/>
  <c r="AO30" i="93"/>
  <c r="AD30" i="93"/>
  <c r="S30" i="93"/>
  <c r="I30" i="93"/>
  <c r="CC29" i="93"/>
  <c r="BR29" i="93"/>
  <c r="BH29" i="93"/>
  <c r="AW29" i="93"/>
  <c r="AL29" i="93"/>
  <c r="AB29" i="93"/>
  <c r="Q29" i="93"/>
  <c r="F29" i="93"/>
  <c r="CA28" i="93"/>
  <c r="BP28" i="93"/>
  <c r="BE28" i="93"/>
  <c r="AU28" i="93"/>
  <c r="AJ28" i="93"/>
  <c r="Y28" i="93"/>
  <c r="O28" i="93"/>
  <c r="D28" i="93"/>
  <c r="BX27" i="93"/>
  <c r="BN27" i="93"/>
  <c r="BC27" i="93"/>
  <c r="AR27" i="93"/>
  <c r="AH27" i="93"/>
  <c r="W27" i="93"/>
  <c r="L27" i="93"/>
  <c r="B27" i="93"/>
  <c r="BV26" i="93"/>
  <c r="BK26" i="93"/>
  <c r="BA26" i="93"/>
  <c r="AP26" i="93"/>
  <c r="AE26" i="93"/>
  <c r="U26" i="93"/>
  <c r="J26" i="93"/>
  <c r="CD25" i="93"/>
  <c r="BT25" i="93"/>
  <c r="BI25" i="93"/>
  <c r="AX25" i="93"/>
  <c r="AN25" i="93"/>
  <c r="AC25" i="93"/>
  <c r="R25" i="93"/>
  <c r="H25" i="93"/>
  <c r="CB24" i="93"/>
  <c r="BQ24" i="93"/>
  <c r="BG24" i="93"/>
  <c r="AV24" i="93"/>
  <c r="AK24" i="93"/>
  <c r="AA24" i="93"/>
  <c r="R24" i="93"/>
  <c r="H24" i="93"/>
  <c r="CD23" i="93"/>
  <c r="BU23" i="93"/>
  <c r="BL23" i="93"/>
  <c r="BC23" i="93"/>
  <c r="AT23" i="93"/>
  <c r="AK23" i="93"/>
  <c r="AA23" i="93"/>
  <c r="R23" i="93"/>
  <c r="I23" i="93"/>
  <c r="CE22" i="93"/>
  <c r="BV22" i="93"/>
  <c r="BM22" i="93"/>
  <c r="E6" i="94"/>
  <c r="BX107" i="93"/>
  <c r="BD100" i="93"/>
  <c r="BT95" i="93"/>
  <c r="O92" i="93"/>
  <c r="AA89" i="93"/>
  <c r="AA86" i="93"/>
  <c r="O84" i="93"/>
  <c r="AK82" i="93"/>
  <c r="BH80" i="93"/>
  <c r="AK79" i="93"/>
  <c r="K78" i="93"/>
  <c r="BK76" i="93"/>
  <c r="AP75" i="93"/>
  <c r="O74" i="93"/>
  <c r="BO72" i="93"/>
  <c r="AS71" i="93"/>
  <c r="W70" i="93"/>
  <c r="BT68" i="93"/>
  <c r="AY67" i="93"/>
  <c r="W66" i="93"/>
  <c r="BW64" i="93"/>
  <c r="BB63" i="93"/>
  <c r="AM62" i="93"/>
  <c r="AK61" i="93"/>
  <c r="AW60" i="93"/>
  <c r="BD59" i="93"/>
  <c r="BQ58" i="93"/>
  <c r="K58" i="93"/>
  <c r="AF57" i="93"/>
  <c r="BZ56" i="93"/>
  <c r="AN56" i="93"/>
  <c r="CA55" i="93"/>
  <c r="AP55" i="93"/>
  <c r="E55" i="93"/>
  <c r="AY54" i="93"/>
  <c r="L54" i="93"/>
  <c r="BB53" i="93"/>
  <c r="V53" i="93"/>
  <c r="BS52" i="93"/>
  <c r="AM52" i="93"/>
  <c r="B52" i="93"/>
  <c r="AX51" i="93"/>
  <c r="R51" i="93"/>
  <c r="BL50" i="93"/>
  <c r="AF50" i="93"/>
  <c r="CD49" i="93"/>
  <c r="AQ49" i="93"/>
  <c r="K49" i="93"/>
  <c r="BP48" i="93"/>
  <c r="AR48" i="93"/>
  <c r="S48" i="93"/>
  <c r="BT47" i="93"/>
  <c r="AV47" i="93"/>
  <c r="W47" i="93"/>
  <c r="CD46" i="93"/>
  <c r="BE46" i="93"/>
  <c r="AA46" i="93"/>
  <c r="C46" i="93"/>
  <c r="BM45" i="93"/>
  <c r="AT45" i="93"/>
  <c r="Y45" i="93"/>
  <c r="D45" i="93"/>
  <c r="BN44" i="93"/>
  <c r="AU44" i="93"/>
  <c r="Z44" i="93"/>
  <c r="G44" i="93"/>
  <c r="BO43" i="93"/>
  <c r="AU43" i="93"/>
  <c r="AA43" i="93"/>
  <c r="J43" i="93"/>
  <c r="BX42" i="93"/>
  <c r="BJ42" i="93"/>
  <c r="AV42" i="93"/>
  <c r="AF42" i="93"/>
  <c r="T42" i="93"/>
  <c r="F42" i="93"/>
  <c r="BU41" i="93"/>
  <c r="BG41" i="93"/>
  <c r="AU41" i="93"/>
  <c r="AE41" i="93"/>
  <c r="Q41" i="93"/>
  <c r="C41" i="93"/>
  <c r="BR40" i="93"/>
  <c r="BF40" i="93"/>
  <c r="AR40" i="93"/>
  <c r="AB40" i="93"/>
  <c r="N40" i="93"/>
  <c r="B40" i="93"/>
  <c r="BQ39" i="93"/>
  <c r="BC39" i="93"/>
  <c r="AQ39" i="93"/>
  <c r="AE39" i="93"/>
  <c r="S39" i="93"/>
  <c r="F39" i="93"/>
  <c r="BX38" i="93"/>
  <c r="BM38" i="93"/>
  <c r="AZ38" i="93"/>
  <c r="AO38" i="93"/>
  <c r="AB38" i="93"/>
  <c r="Q38" i="93"/>
  <c r="C38" i="93"/>
  <c r="BW37" i="93"/>
  <c r="BJ37" i="93"/>
  <c r="AY37" i="93"/>
  <c r="AL37" i="93"/>
  <c r="AA37" i="93"/>
  <c r="N37" i="93"/>
  <c r="CF36" i="93"/>
  <c r="BT36" i="93"/>
  <c r="BH36" i="93"/>
  <c r="AV36" i="93"/>
  <c r="AJ36" i="93"/>
  <c r="X36" i="93"/>
  <c r="L36" i="93"/>
  <c r="CD35" i="93"/>
  <c r="BQ35" i="93"/>
  <c r="BF35" i="93"/>
  <c r="AS35" i="93"/>
  <c r="AH35" i="93"/>
  <c r="U35" i="93"/>
  <c r="J35" i="93"/>
  <c r="CA34" i="93"/>
  <c r="BP34" i="93"/>
  <c r="BC34" i="93"/>
  <c r="AR34" i="93"/>
  <c r="AE34" i="93"/>
  <c r="T34" i="93"/>
  <c r="G34" i="93"/>
  <c r="CA33" i="93"/>
  <c r="BO33" i="93"/>
  <c r="BE33" i="93"/>
  <c r="AU33" i="93"/>
  <c r="AI33" i="93"/>
  <c r="Y33" i="93"/>
  <c r="O33" i="93"/>
  <c r="C33" i="93"/>
  <c r="BX32" i="93"/>
  <c r="BN32" i="93"/>
  <c r="BB32" i="93"/>
  <c r="AR32" i="93"/>
  <c r="AH32" i="93"/>
  <c r="V32" i="93"/>
  <c r="L32" i="93"/>
  <c r="B32" i="93"/>
  <c r="BU31" i="93"/>
  <c r="BK31" i="93"/>
  <c r="BA31" i="93"/>
  <c r="AO31" i="93"/>
  <c r="AE31" i="93"/>
  <c r="U31" i="93"/>
  <c r="I31" i="93"/>
  <c r="CD30" i="93"/>
  <c r="BT30" i="93"/>
  <c r="BH30" i="93"/>
  <c r="AX30" i="93"/>
  <c r="AN30" i="93"/>
  <c r="AB30" i="93"/>
  <c r="R30" i="93"/>
  <c r="H30" i="93"/>
  <c r="CA29" i="93"/>
  <c r="BQ29" i="93"/>
  <c r="BG29" i="93"/>
  <c r="AU29" i="93"/>
  <c r="AK29" i="93"/>
  <c r="AA29" i="93"/>
  <c r="O29" i="93"/>
  <c r="E29" i="93"/>
  <c r="BZ28" i="93"/>
  <c r="BN28" i="93"/>
  <c r="BD28" i="93"/>
  <c r="AT28" i="93"/>
  <c r="AH28" i="93"/>
  <c r="X28" i="93"/>
  <c r="N28" i="93"/>
  <c r="B28" i="93"/>
  <c r="BW27" i="93"/>
  <c r="BM27" i="93"/>
  <c r="BA27" i="93"/>
  <c r="AQ27" i="93"/>
  <c r="AG27" i="93"/>
  <c r="U27" i="93"/>
  <c r="K27" i="93"/>
  <c r="CF26" i="93"/>
  <c r="BT26" i="93"/>
  <c r="BJ26" i="93"/>
  <c r="AZ26" i="93"/>
  <c r="AN26" i="93"/>
  <c r="AD26" i="93"/>
  <c r="T26" i="93"/>
  <c r="H26" i="93"/>
  <c r="CC25" i="93"/>
  <c r="BS25" i="93"/>
  <c r="BG25" i="93"/>
  <c r="AW25" i="93"/>
  <c r="AM25" i="93"/>
  <c r="AA25" i="93"/>
  <c r="Q25" i="93"/>
  <c r="G25" i="93"/>
  <c r="BZ24" i="93"/>
  <c r="BP24" i="93"/>
  <c r="BF24" i="93"/>
  <c r="AT24" i="93"/>
  <c r="AJ24" i="93"/>
  <c r="Z24" i="93"/>
  <c r="P24" i="93"/>
  <c r="G24" i="93"/>
  <c r="CC23" i="93"/>
  <c r="BT23" i="93"/>
  <c r="BK23" i="93"/>
  <c r="BB23" i="93"/>
  <c r="AS23" i="93"/>
  <c r="AI23" i="93"/>
  <c r="Z23" i="93"/>
  <c r="Q23" i="93"/>
  <c r="H23" i="93"/>
  <c r="CD22" i="93"/>
  <c r="BU22" i="93"/>
  <c r="BL22" i="93"/>
  <c r="BB22" i="93"/>
  <c r="AS22" i="93"/>
  <c r="AJ22" i="93"/>
  <c r="AA22" i="93"/>
  <c r="R22" i="93"/>
  <c r="I22" i="93"/>
  <c r="CE21" i="93"/>
  <c r="BU21" i="93"/>
  <c r="BL21" i="93"/>
  <c r="BC21" i="93"/>
  <c r="AT21" i="93"/>
  <c r="AK21" i="93"/>
  <c r="AB21" i="93"/>
  <c r="S21" i="93"/>
  <c r="I21" i="93"/>
  <c r="CE20" i="93"/>
  <c r="BV20" i="93"/>
  <c r="BM20" i="93"/>
  <c r="BD20" i="93"/>
  <c r="AU20" i="93"/>
  <c r="AL20" i="93"/>
  <c r="AB20" i="93"/>
  <c r="S20" i="93"/>
  <c r="J20" i="93"/>
  <c r="CF19" i="93"/>
  <c r="BW19" i="93"/>
  <c r="BN19" i="93"/>
  <c r="BE19" i="93"/>
  <c r="AU19" i="93"/>
  <c r="AL19" i="93"/>
  <c r="AC19" i="93"/>
  <c r="T19" i="93"/>
  <c r="K19" i="93"/>
  <c r="B19" i="93"/>
  <c r="BX18" i="93"/>
  <c r="BN18" i="93"/>
  <c r="BE18" i="93"/>
  <c r="AV18" i="93"/>
  <c r="AW106" i="93"/>
  <c r="BG99" i="93"/>
  <c r="BH95" i="93"/>
  <c r="BI91" i="93"/>
  <c r="BB88" i="93"/>
  <c r="Y86" i="93"/>
  <c r="BU83" i="93"/>
  <c r="M82" i="93"/>
  <c r="AY80" i="93"/>
  <c r="T79" i="93"/>
  <c r="CD77" i="93"/>
  <c r="BC76" i="93"/>
  <c r="X75" i="93"/>
  <c r="CD73" i="93"/>
  <c r="BH72" i="93"/>
  <c r="AC71" i="93"/>
  <c r="H70" i="93"/>
  <c r="BK68" i="93"/>
  <c r="AF67" i="93"/>
  <c r="K66" i="93"/>
  <c r="BQ64" i="93"/>
  <c r="AL63" i="93"/>
  <c r="Y62" i="93"/>
  <c r="AA61" i="93"/>
  <c r="AG60" i="93"/>
  <c r="AX59" i="93"/>
  <c r="BH58" i="93"/>
  <c r="CD57" i="93"/>
  <c r="AE57" i="93"/>
  <c r="BQ56" i="93"/>
  <c r="AF56" i="93"/>
  <c r="BZ55" i="93"/>
  <c r="AO55" i="93"/>
  <c r="B55" i="93"/>
  <c r="AP54" i="93"/>
  <c r="E54" i="93"/>
  <c r="AZ53" i="93"/>
  <c r="T53" i="93"/>
  <c r="BN52" i="93"/>
  <c r="AE52" i="93"/>
  <c r="CD51" i="93"/>
  <c r="AS51" i="93"/>
  <c r="M51" i="93"/>
  <c r="BK50" i="93"/>
  <c r="X50" i="93"/>
  <c r="BW49" i="93"/>
  <c r="AP49" i="93"/>
  <c r="J49" i="93"/>
  <c r="BO48" i="93"/>
  <c r="AK48" i="93"/>
  <c r="M48" i="93"/>
  <c r="BS47" i="93"/>
  <c r="AU47" i="93"/>
  <c r="V47" i="93"/>
  <c r="BW46" i="93"/>
  <c r="AY46" i="93"/>
  <c r="Z46" i="93"/>
  <c r="B46" i="93"/>
  <c r="BK45" i="93"/>
  <c r="AO45" i="93"/>
  <c r="V45" i="93"/>
  <c r="CF44" i="93"/>
  <c r="BM44" i="93"/>
  <c r="AR44" i="93"/>
  <c r="W44" i="93"/>
  <c r="B44" i="93"/>
  <c r="BN43" i="93"/>
  <c r="AS43" i="93"/>
  <c r="Z43" i="93"/>
  <c r="G43" i="93"/>
  <c r="BV42" i="93"/>
  <c r="BI42" i="93"/>
  <c r="AU42" i="93"/>
  <c r="AE42" i="93"/>
  <c r="R42" i="93"/>
  <c r="E42" i="93"/>
  <c r="BT41" i="93"/>
  <c r="BF41" i="93"/>
  <c r="AS41" i="93"/>
  <c r="AC41" i="93"/>
  <c r="P41" i="93"/>
  <c r="B41" i="93"/>
  <c r="BQ40" i="93"/>
  <c r="BD40" i="93"/>
  <c r="AQ40" i="93"/>
  <c r="AA40" i="93"/>
  <c r="M40" i="93"/>
  <c r="CE39" i="93"/>
  <c r="BO39" i="93"/>
  <c r="BB39" i="93"/>
  <c r="AO39" i="93"/>
  <c r="AD39" i="93"/>
  <c r="P39" i="93"/>
  <c r="E39" i="93"/>
  <c r="BW38" i="93"/>
  <c r="BL38" i="93"/>
  <c r="AY38" i="93"/>
  <c r="AN38" i="93"/>
  <c r="AA38" i="93"/>
  <c r="N38" i="93"/>
  <c r="B38" i="93"/>
  <c r="BU37" i="93"/>
  <c r="BI37" i="93"/>
  <c r="AW37" i="93"/>
  <c r="AK37" i="93"/>
  <c r="Y37" i="93"/>
  <c r="L37" i="93"/>
  <c r="CD36" i="93"/>
  <c r="BS36" i="93"/>
  <c r="BF36" i="93"/>
  <c r="AU36" i="93"/>
  <c r="AH36" i="93"/>
  <c r="W36" i="93"/>
  <c r="I36" i="93"/>
  <c r="CC35" i="93"/>
  <c r="BP35" i="93"/>
  <c r="BE35" i="93"/>
  <c r="AR35" i="93"/>
  <c r="AG35" i="93"/>
  <c r="T35" i="93"/>
  <c r="G35" i="93"/>
  <c r="BZ34" i="93"/>
  <c r="BN34" i="93"/>
  <c r="BB34" i="93"/>
  <c r="AP34" i="93"/>
  <c r="AD34" i="93"/>
  <c r="R34" i="93"/>
  <c r="E34" i="93"/>
  <c r="BY33" i="93"/>
  <c r="BN33" i="93"/>
  <c r="BD33" i="93"/>
  <c r="AS33" i="93"/>
  <c r="AH33" i="93"/>
  <c r="X33" i="93"/>
  <c r="M33" i="93"/>
  <c r="B33" i="93"/>
  <c r="BW32" i="93"/>
  <c r="BL32" i="93"/>
  <c r="BA32" i="93"/>
  <c r="AQ32" i="93"/>
  <c r="AF32" i="93"/>
  <c r="U32" i="93"/>
  <c r="K32" i="93"/>
  <c r="CE31" i="93"/>
  <c r="BT31" i="93"/>
  <c r="BJ31" i="93"/>
  <c r="AY31" i="93"/>
  <c r="AN31" i="93"/>
  <c r="AD31" i="93"/>
  <c r="S31" i="93"/>
  <c r="H31" i="93"/>
  <c r="CC30" i="93"/>
  <c r="BR30" i="93"/>
  <c r="BG30" i="93"/>
  <c r="AW30" i="93"/>
  <c r="AL30" i="93"/>
  <c r="AA30" i="93"/>
  <c r="Q30" i="93"/>
  <c r="F30" i="93"/>
  <c r="BZ29" i="93"/>
  <c r="BP29" i="93"/>
  <c r="BE29" i="93"/>
  <c r="AT29" i="93"/>
  <c r="AJ29" i="93"/>
  <c r="Y29" i="93"/>
  <c r="N29" i="93"/>
  <c r="D29" i="93"/>
  <c r="BX28" i="93"/>
  <c r="BM28" i="93"/>
  <c r="BC28" i="93"/>
  <c r="AR28" i="93"/>
  <c r="AG28" i="93"/>
  <c r="W28" i="93"/>
  <c r="L28" i="93"/>
  <c r="CF27" i="93"/>
  <c r="BV27" i="93"/>
  <c r="BK27" i="93"/>
  <c r="AZ27" i="93"/>
  <c r="AP27" i="93"/>
  <c r="AE27" i="93"/>
  <c r="T27" i="93"/>
  <c r="J27" i="93"/>
  <c r="CD26" i="93"/>
  <c r="BS26" i="93"/>
  <c r="BI26" i="93"/>
  <c r="AX26" i="93"/>
  <c r="AM26" i="93"/>
  <c r="AC26" i="93"/>
  <c r="R26" i="93"/>
  <c r="G26" i="93"/>
  <c r="CB25" i="93"/>
  <c r="BQ25" i="93"/>
  <c r="BF25" i="93"/>
  <c r="AV25" i="93"/>
  <c r="AK25" i="93"/>
  <c r="Z25" i="93"/>
  <c r="P25" i="93"/>
  <c r="E25" i="93"/>
  <c r="BY24" i="93"/>
  <c r="BO24" i="93"/>
  <c r="BD24" i="93"/>
  <c r="AS24" i="93"/>
  <c r="AI24" i="93"/>
  <c r="X24" i="93"/>
  <c r="O24" i="93"/>
  <c r="F24" i="93"/>
  <c r="CB23" i="93"/>
  <c r="BS23" i="93"/>
  <c r="BJ23" i="93"/>
  <c r="BA23" i="93"/>
  <c r="AQ23" i="93"/>
  <c r="AH23" i="93"/>
  <c r="Y23" i="93"/>
  <c r="P23" i="93"/>
  <c r="G23" i="93"/>
  <c r="CC22" i="93"/>
  <c r="F117" i="93"/>
  <c r="BE105" i="93"/>
  <c r="J99" i="93"/>
  <c r="CE94" i="93"/>
  <c r="AY91" i="93"/>
  <c r="R88" i="93"/>
  <c r="BP85" i="93"/>
  <c r="BP83" i="93"/>
  <c r="BV81" i="93"/>
  <c r="AK80" i="93"/>
  <c r="P79" i="93"/>
  <c r="BW77" i="93"/>
  <c r="AO76" i="93"/>
  <c r="S75" i="93"/>
  <c r="CB73" i="93"/>
  <c r="AW72" i="93"/>
  <c r="AB71" i="93"/>
  <c r="CE69" i="93"/>
  <c r="AW68" i="93"/>
  <c r="AB67" i="93"/>
  <c r="F66" i="93"/>
  <c r="BF64" i="93"/>
  <c r="AF63" i="93"/>
  <c r="W62" i="93"/>
  <c r="S61" i="93"/>
  <c r="W60" i="93"/>
  <c r="AN59" i="93"/>
  <c r="BG58" i="93"/>
  <c r="BR57" i="93"/>
  <c r="W57" i="93"/>
  <c r="BP56" i="93"/>
  <c r="AE56" i="93"/>
  <c r="BW55" i="93"/>
  <c r="AF55" i="93"/>
  <c r="BZ54" i="93"/>
  <c r="AN54" i="93"/>
  <c r="C54" i="93"/>
  <c r="AU53" i="93"/>
  <c r="L53" i="93"/>
  <c r="BK52" i="93"/>
  <c r="Z52" i="93"/>
  <c r="BY51" i="93"/>
  <c r="AR51" i="93"/>
  <c r="E51" i="93"/>
  <c r="BD50" i="93"/>
  <c r="W50" i="93"/>
  <c r="BV49" i="93"/>
  <c r="AN49" i="93"/>
  <c r="B49" i="93"/>
  <c r="BI48" i="93"/>
  <c r="AJ48" i="93"/>
  <c r="L48" i="93"/>
  <c r="BR47" i="93"/>
  <c r="AN47" i="93"/>
  <c r="P47" i="93"/>
  <c r="BV46" i="93"/>
  <c r="AX46" i="93"/>
  <c r="Y46" i="93"/>
  <c r="CA45" i="93"/>
  <c r="BI45" i="93"/>
  <c r="AM45" i="93"/>
  <c r="U45" i="93"/>
  <c r="CD44" i="93"/>
  <c r="BH44" i="93"/>
  <c r="AO44" i="93"/>
  <c r="T44" i="93"/>
  <c r="CF43" i="93"/>
  <c r="BK43" i="93"/>
  <c r="AP43" i="93"/>
  <c r="U43" i="93"/>
  <c r="C43" i="93"/>
  <c r="BT42" i="93"/>
  <c r="BH42" i="93"/>
  <c r="AR42" i="93"/>
  <c r="AD42" i="93"/>
  <c r="P42" i="93"/>
  <c r="CE41" i="93"/>
  <c r="BS41" i="93"/>
  <c r="BE41" i="93"/>
  <c r="AO41" i="93"/>
  <c r="AA41" i="93"/>
  <c r="O41" i="93"/>
  <c r="CD40" i="93"/>
  <c r="BP40" i="93"/>
  <c r="BB40" i="93"/>
  <c r="AL40" i="93"/>
  <c r="Z40" i="93"/>
  <c r="L40" i="93"/>
  <c r="CA39" i="93"/>
  <c r="BM39" i="93"/>
  <c r="BA39" i="93"/>
  <c r="AN39" i="93"/>
  <c r="AA39" i="93"/>
  <c r="O39" i="93"/>
  <c r="C39" i="93"/>
  <c r="BV38" i="93"/>
  <c r="BJ38" i="93"/>
  <c r="AX38" i="93"/>
  <c r="AL38" i="93"/>
  <c r="Y38" i="93"/>
  <c r="L38" i="93"/>
  <c r="CF37" i="93"/>
  <c r="BS37" i="93"/>
  <c r="BH37" i="93"/>
  <c r="AU37" i="93"/>
  <c r="AJ37" i="93"/>
  <c r="V37" i="93"/>
  <c r="K37" i="93"/>
  <c r="CC36" i="93"/>
  <c r="BR36" i="93"/>
  <c r="BE36" i="93"/>
  <c r="AT36" i="93"/>
  <c r="AG36" i="93"/>
  <c r="T36" i="93"/>
  <c r="H36" i="93"/>
  <c r="CA35" i="93"/>
  <c r="BO35" i="93"/>
  <c r="BC35" i="93"/>
  <c r="AQ35" i="93"/>
  <c r="AE35" i="93"/>
  <c r="R35" i="93"/>
  <c r="E35" i="93"/>
  <c r="BY34" i="93"/>
  <c r="BL34" i="93"/>
  <c r="BA34" i="93"/>
  <c r="AN34" i="93"/>
  <c r="AC34" i="93"/>
  <c r="O34" i="93"/>
  <c r="D34" i="93"/>
  <c r="BW33" i="93"/>
  <c r="BM33" i="93"/>
  <c r="BC33" i="93"/>
  <c r="AQ33" i="93"/>
  <c r="AG33" i="93"/>
  <c r="W33" i="93"/>
  <c r="K33" i="93"/>
  <c r="CF32" i="93"/>
  <c r="BV32" i="93"/>
  <c r="BJ32" i="93"/>
  <c r="AZ32" i="93"/>
  <c r="AP32" i="93"/>
  <c r="AD32" i="93"/>
  <c r="T32" i="93"/>
  <c r="J32" i="93"/>
  <c r="CC31" i="93"/>
  <c r="BS31" i="93"/>
  <c r="BI31" i="93"/>
  <c r="AW31" i="93"/>
  <c r="AM31" i="93"/>
  <c r="AC31" i="93"/>
  <c r="Q31" i="93"/>
  <c r="G31" i="93"/>
  <c r="CB30" i="93"/>
  <c r="BP30" i="93"/>
  <c r="BF30" i="93"/>
  <c r="AV30" i="93"/>
  <c r="AJ30" i="93"/>
  <c r="Z30" i="93"/>
  <c r="P30" i="93"/>
  <c r="D30" i="93"/>
  <c r="BY29" i="93"/>
  <c r="BO29" i="93"/>
  <c r="BC29" i="93"/>
  <c r="AS29" i="93"/>
  <c r="AI29" i="93"/>
  <c r="W29" i="93"/>
  <c r="M29" i="93"/>
  <c r="C29" i="93"/>
  <c r="BV28" i="93"/>
  <c r="BL28" i="93"/>
  <c r="BB28" i="93"/>
  <c r="AP28" i="93"/>
  <c r="AF28" i="93"/>
  <c r="V28" i="93"/>
  <c r="J28" i="93"/>
  <c r="CE27" i="93"/>
  <c r="BU27" i="93"/>
  <c r="BI27" i="93"/>
  <c r="AY27" i="93"/>
  <c r="AO27" i="93"/>
  <c r="AC27" i="93"/>
  <c r="S27" i="93"/>
  <c r="I27" i="93"/>
  <c r="CB26" i="93"/>
  <c r="BR26" i="93"/>
  <c r="BH26" i="93"/>
  <c r="AV26" i="93"/>
  <c r="AL26" i="93"/>
  <c r="AB26" i="93"/>
  <c r="P26" i="93"/>
  <c r="F26" i="93"/>
  <c r="CA25" i="93"/>
  <c r="BO25" i="93"/>
  <c r="BE25" i="93"/>
  <c r="AU25" i="93"/>
  <c r="AI25" i="93"/>
  <c r="Y25" i="93"/>
  <c r="O25" i="93"/>
  <c r="C25" i="93"/>
  <c r="BX24" i="93"/>
  <c r="BN24" i="93"/>
  <c r="BB24" i="93"/>
  <c r="AR24" i="93"/>
  <c r="AH24" i="93"/>
  <c r="W24" i="93"/>
  <c r="AP115" i="93"/>
  <c r="AB104" i="93"/>
  <c r="BP98" i="93"/>
  <c r="AI94" i="93"/>
  <c r="H91" i="93"/>
  <c r="G88" i="93"/>
  <c r="AQ85" i="93"/>
  <c r="AH83" i="93"/>
  <c r="BS81" i="93"/>
  <c r="M80" i="93"/>
  <c r="BV78" i="93"/>
  <c r="AQ77" i="93"/>
  <c r="V76" i="93"/>
  <c r="BY74" i="93"/>
  <c r="AT73" i="93"/>
  <c r="Y72" i="93"/>
  <c r="CE70" i="93"/>
  <c r="AZ69" i="93"/>
  <c r="AC68" i="93"/>
  <c r="C67" i="93"/>
  <c r="BC65" i="93"/>
  <c r="AH64" i="93"/>
  <c r="G63" i="93"/>
  <c r="BY61" i="93"/>
  <c r="F61" i="93"/>
  <c r="V60" i="93"/>
  <c r="S59" i="93"/>
  <c r="AS58" i="93"/>
  <c r="BN57" i="93"/>
  <c r="U57" i="93"/>
  <c r="BN56" i="93"/>
  <c r="V56" i="93"/>
  <c r="BQ55" i="93"/>
  <c r="AD55" i="93"/>
  <c r="BX54" i="93"/>
  <c r="AH54" i="93"/>
  <c r="BY53" i="93"/>
  <c r="AR53" i="93"/>
  <c r="G53" i="93"/>
  <c r="BF52" i="93"/>
  <c r="Y52" i="93"/>
  <c r="BQ51" i="93"/>
  <c r="AK51" i="93"/>
  <c r="D51" i="93"/>
  <c r="BC50" i="93"/>
  <c r="U50" i="93"/>
  <c r="BN49" i="93"/>
  <c r="AH49" i="93"/>
  <c r="CF48" i="93"/>
  <c r="BH48" i="93"/>
  <c r="AI48" i="93"/>
  <c r="E48" i="93"/>
  <c r="BL47" i="93"/>
  <c r="AM47" i="93"/>
  <c r="O47" i="93"/>
  <c r="BU46" i="93"/>
  <c r="AQ46" i="93"/>
  <c r="S46" i="93"/>
  <c r="BZ45" i="93"/>
  <c r="BH45" i="93"/>
  <c r="AL45" i="93"/>
  <c r="O45" i="93"/>
  <c r="CB44" i="93"/>
  <c r="BF44" i="93"/>
  <c r="AN44" i="93"/>
  <c r="R44" i="93"/>
  <c r="CA43" i="93"/>
  <c r="BH43" i="93"/>
  <c r="AM43" i="93"/>
  <c r="T43" i="93"/>
  <c r="B43" i="93"/>
  <c r="BS42" i="93"/>
  <c r="BF42" i="93"/>
  <c r="AP42" i="93"/>
  <c r="AC42" i="93"/>
  <c r="O42" i="93"/>
  <c r="CD41" i="93"/>
  <c r="BQ41" i="93"/>
  <c r="BD41" i="93"/>
  <c r="AN41" i="93"/>
  <c r="Z41" i="93"/>
  <c r="M41" i="93"/>
  <c r="CB40" i="93"/>
  <c r="BO40" i="93"/>
  <c r="BA40" i="93"/>
  <c r="AK40" i="93"/>
  <c r="X40" i="93"/>
  <c r="K40" i="93"/>
  <c r="BZ39" i="93"/>
  <c r="BL39" i="93"/>
  <c r="AY39" i="93"/>
  <c r="AL39" i="93"/>
  <c r="Y39" i="93"/>
  <c r="N39" i="93"/>
  <c r="CF38" i="93"/>
  <c r="BU38" i="93"/>
  <c r="BH38" i="93"/>
  <c r="AW38" i="93"/>
  <c r="AI38" i="93"/>
  <c r="X38" i="93"/>
  <c r="K38" i="93"/>
  <c r="CE37" i="93"/>
  <c r="BR37" i="93"/>
  <c r="BG37" i="93"/>
  <c r="AT37" i="93"/>
  <c r="AG37" i="93"/>
  <c r="U37" i="93"/>
  <c r="I37" i="93"/>
  <c r="CB36" i="93"/>
  <c r="BP36" i="93"/>
  <c r="BD36" i="93"/>
  <c r="AR36" i="93"/>
  <c r="AE36" i="93"/>
  <c r="R36" i="93"/>
  <c r="G36" i="93"/>
  <c r="BY35" i="93"/>
  <c r="BN35" i="93"/>
  <c r="BA35" i="93"/>
  <c r="AP35" i="93"/>
  <c r="AB35" i="93"/>
  <c r="Q35" i="93"/>
  <c r="D35" i="93"/>
  <c r="BX34" i="93"/>
  <c r="BK34" i="93"/>
  <c r="AZ34" i="93"/>
  <c r="AM34" i="93"/>
  <c r="Z34" i="93"/>
  <c r="N34" i="93"/>
  <c r="B34" i="93"/>
  <c r="BV33" i="93"/>
  <c r="BL33" i="93"/>
  <c r="BA33" i="93"/>
  <c r="AP33" i="93"/>
  <c r="AF33" i="93"/>
  <c r="U33" i="93"/>
  <c r="J33" i="93"/>
  <c r="CE32" i="93"/>
  <c r="BT32" i="93"/>
  <c r="BI32" i="93"/>
  <c r="AY32" i="93"/>
  <c r="AN32" i="93"/>
  <c r="AC32" i="93"/>
  <c r="S32" i="93"/>
  <c r="H32" i="93"/>
  <c r="CB31" i="93"/>
  <c r="BR31" i="93"/>
  <c r="BG31" i="93"/>
  <c r="AV31" i="93"/>
  <c r="AL31" i="93"/>
  <c r="AA31" i="93"/>
  <c r="P31" i="93"/>
  <c r="F31" i="93"/>
  <c r="BZ30" i="93"/>
  <c r="BO30" i="93"/>
  <c r="BE30" i="93"/>
  <c r="AT30" i="93"/>
  <c r="AI30" i="93"/>
  <c r="Y30" i="93"/>
  <c r="N30" i="93"/>
  <c r="C30" i="93"/>
  <c r="BX29" i="93"/>
  <c r="BM29" i="93"/>
  <c r="BB29" i="93"/>
  <c r="AR29" i="93"/>
  <c r="AG29" i="93"/>
  <c r="V29" i="93"/>
  <c r="L29" i="93"/>
  <c r="CF28" i="93"/>
  <c r="BU28" i="93"/>
  <c r="BK28" i="93"/>
  <c r="AZ28" i="93"/>
  <c r="AO28" i="93"/>
  <c r="AE28" i="93"/>
  <c r="T28" i="93"/>
  <c r="I28" i="93"/>
  <c r="CD27" i="93"/>
  <c r="BS27" i="93"/>
  <c r="BH27" i="93"/>
  <c r="AX27" i="93"/>
  <c r="AM27" i="93"/>
  <c r="AB27" i="93"/>
  <c r="R27" i="93"/>
  <c r="G27" i="93"/>
  <c r="CA26" i="93"/>
  <c r="BQ26" i="93"/>
  <c r="BF26" i="93"/>
  <c r="AU26" i="93"/>
  <c r="AK26" i="93"/>
  <c r="Z26" i="93"/>
  <c r="O26" i="93"/>
  <c r="E26" i="93"/>
  <c r="BY25" i="93"/>
  <c r="BN25" i="93"/>
  <c r="BD25" i="93"/>
  <c r="AS25" i="93"/>
  <c r="AH25" i="93"/>
  <c r="X25" i="93"/>
  <c r="M25" i="93"/>
  <c r="B25" i="93"/>
  <c r="BW24" i="93"/>
  <c r="BL24" i="93"/>
  <c r="BA24" i="93"/>
  <c r="AQ24" i="93"/>
  <c r="AF24" i="93"/>
  <c r="V24" i="93"/>
  <c r="M24" i="93"/>
  <c r="BS114" i="93"/>
  <c r="AD103" i="93"/>
  <c r="E98" i="93"/>
  <c r="I94" i="93"/>
  <c r="BB90" i="93"/>
  <c r="BB87" i="93"/>
  <c r="AI85" i="93"/>
  <c r="Q83" i="93"/>
  <c r="AL81" i="93"/>
  <c r="K80" i="93"/>
  <c r="BK78" i="93"/>
  <c r="AP77" i="93"/>
  <c r="N76" i="93"/>
  <c r="BK74" i="93"/>
  <c r="AP73" i="93"/>
  <c r="T72" i="93"/>
  <c r="BT70" i="93"/>
  <c r="AT69" i="93"/>
  <c r="W68" i="93"/>
  <c r="BW66" i="93"/>
  <c r="BB65" i="93"/>
  <c r="AA64" i="93"/>
  <c r="CA62" i="93"/>
  <c r="BX61" i="93"/>
  <c r="BU60" i="93"/>
  <c r="G60" i="93"/>
  <c r="R59" i="93"/>
  <c r="AR58" i="93"/>
  <c r="BL57" i="93"/>
  <c r="L57" i="93"/>
  <c r="BG56" i="93"/>
  <c r="T56" i="93"/>
  <c r="BN55" i="93"/>
  <c r="X55" i="93"/>
  <c r="BO54" i="93"/>
  <c r="AD54" i="93"/>
  <c r="BS53" i="93"/>
  <c r="AM53" i="93"/>
  <c r="F53" i="93"/>
  <c r="AX52" i="93"/>
  <c r="R52" i="93"/>
  <c r="BP51" i="93"/>
  <c r="AJ51" i="93"/>
  <c r="B51" i="93"/>
  <c r="AU50" i="93"/>
  <c r="O50" i="93"/>
  <c r="BL49" i="93"/>
  <c r="AF49" i="93"/>
  <c r="CE48" i="93"/>
  <c r="BA48" i="93"/>
  <c r="AC48" i="93"/>
  <c r="D48" i="93"/>
  <c r="BK47" i="93"/>
  <c r="AL47" i="93"/>
  <c r="H47" i="93"/>
  <c r="BO46" i="93"/>
  <c r="AP46" i="93"/>
  <c r="R46" i="93"/>
  <c r="BY45" i="93"/>
  <c r="BB45" i="93"/>
  <c r="AJ45" i="93"/>
  <c r="N45" i="93"/>
  <c r="CA44" i="93"/>
  <c r="BE44" i="93"/>
  <c r="AH44" i="93"/>
  <c r="P44" i="93"/>
  <c r="BY43" i="93"/>
  <c r="BG43" i="93"/>
  <c r="AK43" i="93"/>
  <c r="O43" i="93"/>
  <c r="CF42" i="93"/>
  <c r="BR42" i="93"/>
  <c r="BB42" i="93"/>
  <c r="AN42" i="93"/>
  <c r="AB42" i="93"/>
  <c r="L42" i="93"/>
  <c r="CC41" i="93"/>
  <c r="BO41" i="93"/>
  <c r="AY41" i="93"/>
  <c r="AM41" i="93"/>
  <c r="Y41" i="93"/>
  <c r="I41" i="93"/>
  <c r="BZ40" i="93"/>
  <c r="BN40" i="93"/>
  <c r="AX40" i="93"/>
  <c r="AJ40" i="93"/>
  <c r="V40" i="93"/>
  <c r="F40" i="93"/>
  <c r="BY39" i="93"/>
  <c r="BK39" i="93"/>
  <c r="AV39" i="93"/>
  <c r="AK39" i="93"/>
  <c r="X39" i="93"/>
  <c r="M39" i="93"/>
  <c r="CE38" i="93"/>
  <c r="BT38" i="93"/>
  <c r="BG38" i="93"/>
  <c r="AT38" i="93"/>
  <c r="AH38" i="93"/>
  <c r="V38" i="93"/>
  <c r="J38" i="93"/>
  <c r="CC37" i="93"/>
  <c r="BQ37" i="93"/>
  <c r="BE37" i="93"/>
  <c r="AR37" i="93"/>
  <c r="AE37" i="93"/>
  <c r="T37" i="93"/>
  <c r="G37" i="93"/>
  <c r="CA36" i="93"/>
  <c r="BN36" i="93"/>
  <c r="BC36" i="93"/>
  <c r="AO36" i="93"/>
  <c r="AD36" i="93"/>
  <c r="Q36" i="93"/>
  <c r="F36" i="93"/>
  <c r="BX35" i="93"/>
  <c r="BM35" i="93"/>
  <c r="AZ35" i="93"/>
  <c r="AM35" i="93"/>
  <c r="AA35" i="93"/>
  <c r="O35" i="93"/>
  <c r="C35" i="93"/>
  <c r="BV34" i="93"/>
  <c r="BJ34" i="93"/>
  <c r="AX34" i="93"/>
  <c r="AK34" i="93"/>
  <c r="X34" i="93"/>
  <c r="M34" i="93"/>
  <c r="CE33" i="93"/>
  <c r="BU33" i="93"/>
  <c r="BK33" i="93"/>
  <c r="AY33" i="93"/>
  <c r="AO33" i="93"/>
  <c r="AE33" i="93"/>
  <c r="S33" i="93"/>
  <c r="I33" i="93"/>
  <c r="CD32" i="93"/>
  <c r="BR32" i="93"/>
  <c r="BH32" i="93"/>
  <c r="AX32" i="93"/>
  <c r="AL32" i="93"/>
  <c r="AB32" i="93"/>
  <c r="R32" i="93"/>
  <c r="F32" i="93"/>
  <c r="CA31" i="93"/>
  <c r="BQ31" i="93"/>
  <c r="BE31" i="93"/>
  <c r="AU31" i="93"/>
  <c r="AK31" i="93"/>
  <c r="Y31" i="93"/>
  <c r="O31" i="93"/>
  <c r="E31" i="93"/>
  <c r="BX30" i="93"/>
  <c r="BN30" i="93"/>
  <c r="BD30" i="93"/>
  <c r="AR30" i="93"/>
  <c r="AH30" i="93"/>
  <c r="X30" i="93"/>
  <c r="L30" i="93"/>
  <c r="B30" i="93"/>
  <c r="BW29" i="93"/>
  <c r="BK29" i="93"/>
  <c r="BA29" i="93"/>
  <c r="AQ29" i="93"/>
  <c r="AE29" i="93"/>
  <c r="U29" i="93"/>
  <c r="K29" i="93"/>
  <c r="CD28" i="93"/>
  <c r="BT28" i="93"/>
  <c r="BJ28" i="93"/>
  <c r="AX28" i="93"/>
  <c r="AN28" i="93"/>
  <c r="AD28" i="93"/>
  <c r="R28" i="93"/>
  <c r="H28" i="93"/>
  <c r="CC27" i="93"/>
  <c r="BQ27" i="93"/>
  <c r="BG27" i="93"/>
  <c r="AW27" i="93"/>
  <c r="AK27" i="93"/>
  <c r="AA27" i="93"/>
  <c r="Q27" i="93"/>
  <c r="E27" i="93"/>
  <c r="BZ26" i="93"/>
  <c r="BP26" i="93"/>
  <c r="BD26" i="93"/>
  <c r="AT26" i="93"/>
  <c r="AJ26" i="93"/>
  <c r="X26" i="93"/>
  <c r="N26" i="93"/>
  <c r="D26" i="93"/>
  <c r="BW25" i="93"/>
  <c r="BM25" i="93"/>
  <c r="BC25" i="93"/>
  <c r="AQ25" i="93"/>
  <c r="AG25" i="93"/>
  <c r="W25" i="93"/>
  <c r="K25" i="93"/>
  <c r="CF24" i="93"/>
  <c r="BV24" i="93"/>
  <c r="BJ24" i="93"/>
  <c r="AZ24" i="93"/>
  <c r="AP24" i="93"/>
  <c r="AD24" i="93"/>
  <c r="U24" i="93"/>
  <c r="L24" i="93"/>
  <c r="C24" i="93"/>
  <c r="BY23" i="93"/>
  <c r="BO23" i="93"/>
  <c r="BF23" i="93"/>
  <c r="AW23" i="93"/>
  <c r="AN23" i="93"/>
  <c r="AE23" i="93"/>
  <c r="V23" i="93"/>
  <c r="M23" i="93"/>
  <c r="C23" i="93"/>
  <c r="BY22" i="93"/>
  <c r="BP22" i="93"/>
  <c r="BG22" i="93"/>
  <c r="AX22" i="93"/>
  <c r="AO22" i="93"/>
  <c r="AF22" i="93"/>
  <c r="V22" i="93"/>
  <c r="M22" i="93"/>
  <c r="D22" i="93"/>
  <c r="BZ21" i="93"/>
  <c r="BQ21" i="93"/>
  <c r="BH21" i="93"/>
  <c r="AY21" i="93"/>
  <c r="AO21" i="93"/>
  <c r="AF21" i="93"/>
  <c r="W21" i="93"/>
  <c r="N21" i="93"/>
  <c r="E21" i="93"/>
  <c r="CA20" i="93"/>
  <c r="BR20" i="93"/>
  <c r="BH20" i="93"/>
  <c r="AY20" i="93"/>
  <c r="AP20" i="93"/>
  <c r="AG20" i="93"/>
  <c r="X20" i="93"/>
  <c r="O20" i="93"/>
  <c r="F20" i="93"/>
  <c r="CA19" i="93"/>
  <c r="BR19" i="93"/>
  <c r="BI19" i="93"/>
  <c r="AZ19" i="93"/>
  <c r="AQ19" i="93"/>
  <c r="AH19" i="93"/>
  <c r="Y19" i="93"/>
  <c r="O19" i="93"/>
  <c r="F19" i="93"/>
  <c r="CB18" i="93"/>
  <c r="BS18" i="93"/>
  <c r="BJ18" i="93"/>
  <c r="Q55" i="94"/>
  <c r="E112" i="93"/>
  <c r="T103" i="93"/>
  <c r="AM97" i="93"/>
  <c r="AL93" i="93"/>
  <c r="AI90" i="93"/>
  <c r="Y87" i="93"/>
  <c r="E85" i="93"/>
  <c r="K83" i="93"/>
  <c r="Q81" i="93"/>
  <c r="CA79" i="93"/>
  <c r="AY78" i="93"/>
  <c r="T77" i="93"/>
  <c r="CD75" i="93"/>
  <c r="BH74" i="93"/>
  <c r="Z73" i="93"/>
  <c r="C72" i="93"/>
  <c r="BK70" i="93"/>
  <c r="AC69" i="93"/>
  <c r="H68" i="93"/>
  <c r="BO66" i="93"/>
  <c r="AG65" i="93"/>
  <c r="K64" i="93"/>
  <c r="BU62" i="93"/>
  <c r="BG61" i="93"/>
  <c r="BT60" i="93"/>
  <c r="F60" i="93"/>
  <c r="P59" i="93"/>
  <c r="AB58" i="93"/>
  <c r="BB57" i="93"/>
  <c r="J57" i="93"/>
  <c r="BD56" i="93"/>
  <c r="N56" i="93"/>
  <c r="BE55" i="93"/>
  <c r="U55" i="93"/>
  <c r="BI54" i="93"/>
  <c r="Y54" i="93"/>
  <c r="BR53" i="93"/>
  <c r="AE53" i="93"/>
  <c r="CD52" i="93"/>
  <c r="AW52" i="93"/>
  <c r="Q52" i="93"/>
  <c r="BN51" i="93"/>
  <c r="AB51" i="93"/>
  <c r="CA50" i="93"/>
  <c r="AS50" i="93"/>
  <c r="M50" i="93"/>
  <c r="BG49" i="93"/>
  <c r="X49" i="93"/>
  <c r="BY48" i="93"/>
  <c r="AZ48" i="93"/>
  <c r="AB48" i="93"/>
  <c r="C48" i="93"/>
  <c r="BD47" i="93"/>
  <c r="AF47" i="93"/>
  <c r="G47" i="93"/>
  <c r="BN46" i="93"/>
  <c r="AO46" i="93"/>
  <c r="K46" i="93"/>
  <c r="BU45" i="93"/>
  <c r="BA45" i="93"/>
  <c r="AG45" i="93"/>
  <c r="M45" i="93"/>
  <c r="BU44" i="93"/>
  <c r="BC44" i="93"/>
  <c r="AG44" i="93"/>
  <c r="O44" i="93"/>
  <c r="BB101" i="93"/>
  <c r="BS79" i="93"/>
  <c r="AB69" i="93"/>
  <c r="BP59" i="93"/>
  <c r="O55" i="93"/>
  <c r="BH51" i="93"/>
  <c r="AY48" i="93"/>
  <c r="J46" i="93"/>
  <c r="I44" i="93"/>
  <c r="L43" i="93"/>
  <c r="AL42" i="93"/>
  <c r="BK41" i="93"/>
  <c r="G41" i="93"/>
  <c r="AH40" i="93"/>
  <c r="BE39" i="93"/>
  <c r="I39" i="93"/>
  <c r="AQ38" i="93"/>
  <c r="BZ37" i="93"/>
  <c r="AC37" i="93"/>
  <c r="BK36" i="93"/>
  <c r="O36" i="93"/>
  <c r="AW35" i="93"/>
  <c r="CF34" i="93"/>
  <c r="AH34" i="93"/>
  <c r="BS33" i="93"/>
  <c r="AA33" i="93"/>
  <c r="BP32" i="93"/>
  <c r="Z32" i="93"/>
  <c r="BM31" i="93"/>
  <c r="W31" i="93"/>
  <c r="BL30" i="93"/>
  <c r="T30" i="93"/>
  <c r="BI29" i="93"/>
  <c r="S29" i="93"/>
  <c r="BF28" i="93"/>
  <c r="P28" i="93"/>
  <c r="BE27" i="93"/>
  <c r="M27" i="93"/>
  <c r="BB26" i="93"/>
  <c r="L26" i="93"/>
  <c r="AY25" i="93"/>
  <c r="I25" i="93"/>
  <c r="AX24" i="93"/>
  <c r="K24" i="93"/>
  <c r="BW23" i="93"/>
  <c r="BE23" i="93"/>
  <c r="AM23" i="93"/>
  <c r="U23" i="93"/>
  <c r="B23" i="93"/>
  <c r="BQ22" i="93"/>
  <c r="BD22" i="93"/>
  <c r="AQ22" i="93"/>
  <c r="AD22" i="93"/>
  <c r="S22" i="93"/>
  <c r="F22" i="93"/>
  <c r="BY21" i="93"/>
  <c r="BM21" i="93"/>
  <c r="BA21" i="93"/>
  <c r="AN21" i="93"/>
  <c r="AC21" i="93"/>
  <c r="P21" i="93"/>
  <c r="D21" i="93"/>
  <c r="BW20" i="93"/>
  <c r="BK20" i="93"/>
  <c r="AX20" i="93"/>
  <c r="AM20" i="93"/>
  <c r="Z20" i="93"/>
  <c r="N20" i="93"/>
  <c r="B20" i="93"/>
  <c r="BU19" i="93"/>
  <c r="BH19" i="93"/>
  <c r="AW19" i="93"/>
  <c r="AJ19" i="93"/>
  <c r="W19" i="93"/>
  <c r="L19" i="93"/>
  <c r="CD18" i="93"/>
  <c r="BR18" i="93"/>
  <c r="BF18" i="93"/>
  <c r="AU18" i="93"/>
  <c r="AL18" i="93"/>
  <c r="AC18" i="93"/>
  <c r="T18" i="93"/>
  <c r="L18" i="93"/>
  <c r="D18" i="93"/>
  <c r="CA17" i="93"/>
  <c r="BS17" i="93"/>
  <c r="BK17" i="93"/>
  <c r="BC17" i="93"/>
  <c r="AU17" i="93"/>
  <c r="AM17" i="93"/>
  <c r="AE17" i="93"/>
  <c r="W17" i="93"/>
  <c r="O17" i="93"/>
  <c r="G17" i="93"/>
  <c r="CD16" i="93"/>
  <c r="BV16" i="93"/>
  <c r="BN16" i="93"/>
  <c r="BF16" i="93"/>
  <c r="AX16" i="93"/>
  <c r="AP16" i="93"/>
  <c r="AH16" i="93"/>
  <c r="Z16" i="93"/>
  <c r="R16" i="93"/>
  <c r="J16" i="93"/>
  <c r="B16" i="93"/>
  <c r="BY15" i="93"/>
  <c r="BQ15" i="93"/>
  <c r="BI15" i="93"/>
  <c r="BA15" i="93"/>
  <c r="AS15" i="93"/>
  <c r="AK15" i="93"/>
  <c r="AC15" i="93"/>
  <c r="U15" i="93"/>
  <c r="M15" i="93"/>
  <c r="E15" i="93"/>
  <c r="CB14" i="93"/>
  <c r="BT14" i="93"/>
  <c r="BL14" i="93"/>
  <c r="BD14" i="93"/>
  <c r="AV14" i="93"/>
  <c r="AN14" i="93"/>
  <c r="AF14" i="93"/>
  <c r="X14" i="93"/>
  <c r="P14" i="93"/>
  <c r="H14" i="93"/>
  <c r="CE13" i="93"/>
  <c r="BW13" i="93"/>
  <c r="BO13" i="93"/>
  <c r="BG13" i="93"/>
  <c r="AY13" i="93"/>
  <c r="AQ13" i="93"/>
  <c r="AI13" i="93"/>
  <c r="AA13" i="93"/>
  <c r="S13" i="93"/>
  <c r="K13" i="93"/>
  <c r="C13" i="93"/>
  <c r="BZ12" i="93"/>
  <c r="BR12" i="93"/>
  <c r="BJ12" i="93"/>
  <c r="BB12" i="93"/>
  <c r="AT12" i="93"/>
  <c r="AL12" i="93"/>
  <c r="AD12" i="93"/>
  <c r="V12" i="93"/>
  <c r="N12" i="93"/>
  <c r="F12" i="93"/>
  <c r="CC11" i="93"/>
  <c r="BU11" i="93"/>
  <c r="BM11" i="93"/>
  <c r="BE11" i="93"/>
  <c r="AW11" i="93"/>
  <c r="AO11" i="93"/>
  <c r="AG11" i="93"/>
  <c r="Y11" i="93"/>
  <c r="Q11" i="93"/>
  <c r="I11" i="93"/>
  <c r="CF10" i="93"/>
  <c r="BX10" i="93"/>
  <c r="BP10" i="93"/>
  <c r="BH10" i="93"/>
  <c r="AZ10" i="93"/>
  <c r="AR10" i="93"/>
  <c r="AJ10" i="93"/>
  <c r="AB10" i="93"/>
  <c r="T10" i="93"/>
  <c r="L10" i="93"/>
  <c r="D10" i="93"/>
  <c r="CA9" i="93"/>
  <c r="BS9" i="93"/>
  <c r="BK9" i="93"/>
  <c r="BC9" i="93"/>
  <c r="AU9" i="93"/>
  <c r="AM9" i="93"/>
  <c r="AE9" i="93"/>
  <c r="W9" i="93"/>
  <c r="O9" i="93"/>
  <c r="G9" i="93"/>
  <c r="CD8" i="93"/>
  <c r="BV8" i="93"/>
  <c r="BN8" i="93"/>
  <c r="BF8" i="93"/>
  <c r="AX8" i="93"/>
  <c r="AP8" i="93"/>
  <c r="AH8" i="93"/>
  <c r="Z8" i="93"/>
  <c r="R8" i="93"/>
  <c r="J8" i="93"/>
  <c r="B8" i="93"/>
  <c r="BY7" i="93"/>
  <c r="BQ7" i="93"/>
  <c r="BI7" i="93"/>
  <c r="BA7" i="93"/>
  <c r="AS7" i="93"/>
  <c r="AK7" i="93"/>
  <c r="AC7" i="93"/>
  <c r="U7" i="93"/>
  <c r="M7" i="93"/>
  <c r="E7" i="93"/>
  <c r="CB6" i="93"/>
  <c r="BT6" i="93"/>
  <c r="BL6" i="93"/>
  <c r="BD6" i="93"/>
  <c r="AV6" i="93"/>
  <c r="AN6" i="93"/>
  <c r="AF6" i="93"/>
  <c r="X6" i="93"/>
  <c r="P6" i="93"/>
  <c r="H6" i="93"/>
  <c r="CE5" i="93"/>
  <c r="BW5" i="93"/>
  <c r="BO5" i="93"/>
  <c r="BG5" i="93"/>
  <c r="AY5" i="93"/>
  <c r="AQ5" i="93"/>
  <c r="AI5" i="93"/>
  <c r="AA5" i="93"/>
  <c r="S5" i="93"/>
  <c r="K5" i="93"/>
  <c r="C5" i="93"/>
  <c r="BZ4" i="93"/>
  <c r="BR4" i="93"/>
  <c r="BJ4" i="93"/>
  <c r="BB4" i="93"/>
  <c r="AT4" i="93"/>
  <c r="AL4" i="93"/>
  <c r="AD4" i="93"/>
  <c r="V4" i="93"/>
  <c r="N4" i="93"/>
  <c r="F4" i="93"/>
  <c r="CC3" i="93"/>
  <c r="BU3" i="93"/>
  <c r="BM3" i="93"/>
  <c r="BE3" i="93"/>
  <c r="AW3" i="93"/>
  <c r="AO3" i="93"/>
  <c r="AG3" i="93"/>
  <c r="Y3" i="93"/>
  <c r="Q3" i="93"/>
  <c r="I3" i="93"/>
  <c r="CF2" i="93"/>
  <c r="BX2" i="93"/>
  <c r="BP2" i="93"/>
  <c r="BH2" i="93"/>
  <c r="AZ2" i="93"/>
  <c r="AR2" i="93"/>
  <c r="AJ2" i="93"/>
  <c r="AB2" i="93"/>
  <c r="T2" i="93"/>
  <c r="L2" i="93"/>
  <c r="D2" i="93"/>
  <c r="AN3" i="93"/>
  <c r="X3" i="93"/>
  <c r="H3" i="93"/>
  <c r="BW2" i="93"/>
  <c r="BG2" i="93"/>
  <c r="AQ2" i="93"/>
  <c r="AA2" i="93"/>
  <c r="K2" i="93"/>
  <c r="Z2" i="93"/>
  <c r="B2" i="93"/>
  <c r="J4" i="93"/>
  <c r="AK3" i="93"/>
  <c r="U3" i="93"/>
  <c r="BL2" i="93"/>
  <c r="X2" i="93"/>
  <c r="BQ16" i="93"/>
  <c r="K14" i="93"/>
  <c r="N13" i="93"/>
  <c r="AW12" i="93"/>
  <c r="I12" i="93"/>
  <c r="BH11" i="93"/>
  <c r="AB11" i="93"/>
  <c r="BK10" i="93"/>
  <c r="AE10" i="93"/>
  <c r="BN9" i="93"/>
  <c r="J9" i="93"/>
  <c r="BA8" i="93"/>
  <c r="M8" i="93"/>
  <c r="BD7" i="93"/>
  <c r="H7" i="93"/>
  <c r="BG6" i="93"/>
  <c r="S6" i="93"/>
  <c r="BB5" i="93"/>
  <c r="N5" i="93"/>
  <c r="AW4" i="93"/>
  <c r="Q4" i="93"/>
  <c r="AZ3" i="93"/>
  <c r="D3" i="93"/>
  <c r="AE2" i="93"/>
  <c r="CB71" i="93"/>
  <c r="S49" i="93"/>
  <c r="AZ42" i="93"/>
  <c r="AT40" i="93"/>
  <c r="H38" i="93"/>
  <c r="L35" i="93"/>
  <c r="AJ32" i="93"/>
  <c r="AC29" i="93"/>
  <c r="V26" i="93"/>
  <c r="CA23" i="93"/>
  <c r="F23" i="93"/>
  <c r="U22" i="93"/>
  <c r="AR21" i="93"/>
  <c r="BN20" i="93"/>
  <c r="BX19" i="93"/>
  <c r="N19" i="93"/>
  <c r="AE18" i="93"/>
  <c r="BU17" i="93"/>
  <c r="AG17" i="93"/>
  <c r="BX16" i="93"/>
  <c r="T16" i="93"/>
  <c r="BS15" i="93"/>
  <c r="AE15" i="93"/>
  <c r="BV14" i="93"/>
  <c r="AP14" i="93"/>
  <c r="BY13" i="93"/>
  <c r="AK13" i="93"/>
  <c r="BT12" i="93"/>
  <c r="X12" i="93"/>
  <c r="BO11" i="93"/>
  <c r="S11" i="93"/>
  <c r="BJ10" i="93"/>
  <c r="N10" i="93"/>
  <c r="AW9" i="93"/>
  <c r="BX8" i="93"/>
  <c r="AR8" i="93"/>
  <c r="D8" i="93"/>
  <c r="AD97" i="93"/>
  <c r="AN78" i="93"/>
  <c r="CF67" i="93"/>
  <c r="C59" i="93"/>
  <c r="BH54" i="93"/>
  <c r="Z51" i="93"/>
  <c r="U48" i="93"/>
  <c r="BS45" i="93"/>
  <c r="BX43" i="93"/>
  <c r="CD42" i="93"/>
  <c r="Z42" i="93"/>
  <c r="AX41" i="93"/>
  <c r="BY40" i="93"/>
  <c r="U40" i="93"/>
  <c r="AU39" i="93"/>
  <c r="CD38" i="93"/>
  <c r="AG38" i="93"/>
  <c r="BP37" i="93"/>
  <c r="S37" i="93"/>
  <c r="AZ36" i="93"/>
  <c r="D36" i="93"/>
  <c r="AK35" i="93"/>
  <c r="BT34" i="93"/>
  <c r="W34" i="93"/>
  <c r="BI33" i="93"/>
  <c r="R33" i="93"/>
  <c r="BG32" i="93"/>
  <c r="P32" i="93"/>
  <c r="BD31" i="93"/>
  <c r="N31" i="93"/>
  <c r="BB30" i="93"/>
  <c r="K30" i="93"/>
  <c r="AZ29" i="93"/>
  <c r="I29" i="93"/>
  <c r="AW28" i="93"/>
  <c r="G28" i="93"/>
  <c r="AU27" i="93"/>
  <c r="D27" i="93"/>
  <c r="AS26" i="93"/>
  <c r="B26" i="93"/>
  <c r="AP25" i="93"/>
  <c r="CE24" i="93"/>
  <c r="AN24" i="93"/>
  <c r="J24" i="93"/>
  <c r="BV23" i="93"/>
  <c r="BD23" i="93"/>
  <c r="AL23" i="93"/>
  <c r="S23" i="93"/>
  <c r="CF22" i="93"/>
  <c r="BO22" i="93"/>
  <c r="BA22" i="93"/>
  <c r="AP22" i="93"/>
  <c r="AC22" i="93"/>
  <c r="Q22" i="93"/>
  <c r="E22" i="93"/>
  <c r="BX21" i="93"/>
  <c r="BK21" i="93"/>
  <c r="AZ21" i="93"/>
  <c r="AM21" i="93"/>
  <c r="AA21" i="93"/>
  <c r="O21" i="93"/>
  <c r="C21" i="93"/>
  <c r="BU20" i="93"/>
  <c r="BJ20" i="93"/>
  <c r="AW20" i="93"/>
  <c r="AJ20" i="93"/>
  <c r="Y20" i="93"/>
  <c r="L20" i="93"/>
  <c r="CE19" i="93"/>
  <c r="BS19" i="93"/>
  <c r="BG19" i="93"/>
  <c r="AT19" i="93"/>
  <c r="AI19" i="93"/>
  <c r="V19" i="93"/>
  <c r="J19" i="93"/>
  <c r="CC18" i="93"/>
  <c r="BQ18" i="93"/>
  <c r="BD18" i="93"/>
  <c r="AT18" i="93"/>
  <c r="AK18" i="93"/>
  <c r="AB18" i="93"/>
  <c r="S18" i="93"/>
  <c r="K18" i="93"/>
  <c r="C18" i="93"/>
  <c r="BZ17" i="93"/>
  <c r="BR17" i="93"/>
  <c r="BJ17" i="93"/>
  <c r="BB17" i="93"/>
  <c r="AT17" i="93"/>
  <c r="AL17" i="93"/>
  <c r="AD17" i="93"/>
  <c r="V17" i="93"/>
  <c r="N17" i="93"/>
  <c r="F17" i="93"/>
  <c r="CC16" i="93"/>
  <c r="BU16" i="93"/>
  <c r="BM16" i="93"/>
  <c r="BE16" i="93"/>
  <c r="AW16" i="93"/>
  <c r="AO16" i="93"/>
  <c r="AG16" i="93"/>
  <c r="Y16" i="93"/>
  <c r="Q16" i="93"/>
  <c r="I16" i="93"/>
  <c r="CF15" i="93"/>
  <c r="BX15" i="93"/>
  <c r="BP15" i="93"/>
  <c r="BH15" i="93"/>
  <c r="AZ15" i="93"/>
  <c r="AR15" i="93"/>
  <c r="AJ15" i="93"/>
  <c r="AB15" i="93"/>
  <c r="T15" i="93"/>
  <c r="L15" i="93"/>
  <c r="D15" i="93"/>
  <c r="CA14" i="93"/>
  <c r="BS14" i="93"/>
  <c r="BK14" i="93"/>
  <c r="BC14" i="93"/>
  <c r="AU14" i="93"/>
  <c r="AM14" i="93"/>
  <c r="AE14" i="93"/>
  <c r="W14" i="93"/>
  <c r="O14" i="93"/>
  <c r="G14" i="93"/>
  <c r="CD13" i="93"/>
  <c r="BV13" i="93"/>
  <c r="BN13" i="93"/>
  <c r="BF13" i="93"/>
  <c r="AX13" i="93"/>
  <c r="AP13" i="93"/>
  <c r="AH13" i="93"/>
  <c r="Z13" i="93"/>
  <c r="R13" i="93"/>
  <c r="J13" i="93"/>
  <c r="B13" i="93"/>
  <c r="BY12" i="93"/>
  <c r="BQ12" i="93"/>
  <c r="BI12" i="93"/>
  <c r="BA12" i="93"/>
  <c r="AS12" i="93"/>
  <c r="AK12" i="93"/>
  <c r="AC12" i="93"/>
  <c r="U12" i="93"/>
  <c r="M12" i="93"/>
  <c r="E12" i="93"/>
  <c r="CB11" i="93"/>
  <c r="BT11" i="93"/>
  <c r="BL11" i="93"/>
  <c r="BD11" i="93"/>
  <c r="AV11" i="93"/>
  <c r="AN11" i="93"/>
  <c r="AF11" i="93"/>
  <c r="X11" i="93"/>
  <c r="P11" i="93"/>
  <c r="H11" i="93"/>
  <c r="CE10" i="93"/>
  <c r="BW10" i="93"/>
  <c r="BO10" i="93"/>
  <c r="BG10" i="93"/>
  <c r="AY10" i="93"/>
  <c r="AQ10" i="93"/>
  <c r="AI10" i="93"/>
  <c r="AA10" i="93"/>
  <c r="S10" i="93"/>
  <c r="K10" i="93"/>
  <c r="C10" i="93"/>
  <c r="BZ9" i="93"/>
  <c r="BR9" i="93"/>
  <c r="BJ9" i="93"/>
  <c r="BB9" i="93"/>
  <c r="AT9" i="93"/>
  <c r="AL9" i="93"/>
  <c r="AD9" i="93"/>
  <c r="V9" i="93"/>
  <c r="N9" i="93"/>
  <c r="F9" i="93"/>
  <c r="CC8" i="93"/>
  <c r="BU8" i="93"/>
  <c r="BM8" i="93"/>
  <c r="BE8" i="93"/>
  <c r="AW8" i="93"/>
  <c r="AO8" i="93"/>
  <c r="AG8" i="93"/>
  <c r="Y8" i="93"/>
  <c r="Q8" i="93"/>
  <c r="I8" i="93"/>
  <c r="CF7" i="93"/>
  <c r="BX7" i="93"/>
  <c r="BP7" i="93"/>
  <c r="BH7" i="93"/>
  <c r="AZ7" i="93"/>
  <c r="AR7" i="93"/>
  <c r="AJ7" i="93"/>
  <c r="AB7" i="93"/>
  <c r="T7" i="93"/>
  <c r="L7" i="93"/>
  <c r="D7" i="93"/>
  <c r="CA6" i="93"/>
  <c r="BS6" i="93"/>
  <c r="BK6" i="93"/>
  <c r="BC6" i="93"/>
  <c r="AU6" i="93"/>
  <c r="AM6" i="93"/>
  <c r="AE6" i="93"/>
  <c r="W6" i="93"/>
  <c r="O6" i="93"/>
  <c r="G6" i="93"/>
  <c r="CD5" i="93"/>
  <c r="BV5" i="93"/>
  <c r="BN5" i="93"/>
  <c r="BF5" i="93"/>
  <c r="AX5" i="93"/>
  <c r="AP5" i="93"/>
  <c r="AH5" i="93"/>
  <c r="Z5" i="93"/>
  <c r="R5" i="93"/>
  <c r="J5" i="93"/>
  <c r="B5" i="93"/>
  <c r="BY4" i="93"/>
  <c r="BQ4" i="93"/>
  <c r="BI4" i="93"/>
  <c r="BA4" i="93"/>
  <c r="AS4" i="93"/>
  <c r="AK4" i="93"/>
  <c r="AC4" i="93"/>
  <c r="U4" i="93"/>
  <c r="M4" i="93"/>
  <c r="E4" i="93"/>
  <c r="CB3" i="93"/>
  <c r="BT3" i="93"/>
  <c r="BL3" i="93"/>
  <c r="BD3" i="93"/>
  <c r="AV3" i="93"/>
  <c r="AF3" i="93"/>
  <c r="P3" i="93"/>
  <c r="CE2" i="93"/>
  <c r="BO2" i="93"/>
  <c r="AY2" i="93"/>
  <c r="AI2" i="93"/>
  <c r="S2" i="93"/>
  <c r="C2" i="93"/>
  <c r="J2" i="93"/>
  <c r="AH4" i="93"/>
  <c r="BQ3" i="93"/>
  <c r="E3" i="93"/>
  <c r="AF2" i="93"/>
  <c r="BY16" i="93"/>
  <c r="BZ13" i="93"/>
  <c r="AD13" i="93"/>
  <c r="BM12" i="93"/>
  <c r="Q12" i="93"/>
  <c r="AJ11" i="93"/>
  <c r="BS10" i="93"/>
  <c r="AM10" i="93"/>
  <c r="BV9" i="93"/>
  <c r="Z9" i="93"/>
  <c r="BI8" i="93"/>
  <c r="CB7" i="93"/>
  <c r="X7" i="93"/>
  <c r="AQ6" i="93"/>
  <c r="BZ5" i="93"/>
  <c r="AT5" i="93"/>
  <c r="CC4" i="93"/>
  <c r="AG4" i="93"/>
  <c r="BP3" i="93"/>
  <c r="AB3" i="93"/>
  <c r="BK2" i="93"/>
  <c r="AU2" i="93"/>
  <c r="G2" i="93"/>
  <c r="K56" i="93"/>
  <c r="BG46" i="93"/>
  <c r="CA41" i="93"/>
  <c r="BU39" i="93"/>
  <c r="AO37" i="93"/>
  <c r="AT34" i="93"/>
  <c r="AM33" i="93"/>
  <c r="AG31" i="93"/>
  <c r="BS29" i="93"/>
  <c r="Y27" i="93"/>
  <c r="BK25" i="93"/>
  <c r="BI23" i="93"/>
  <c r="BF22" i="93"/>
  <c r="CB21" i="93"/>
  <c r="G21" i="93"/>
  <c r="Q20" i="93"/>
  <c r="AM19" i="93"/>
  <c r="BI18" i="93"/>
  <c r="N18" i="93"/>
  <c r="BE17" i="93"/>
  <c r="Q17" i="93"/>
  <c r="AZ16" i="93"/>
  <c r="D16" i="93"/>
  <c r="AU15" i="93"/>
  <c r="G15" i="93"/>
  <c r="AX14" i="93"/>
  <c r="B14" i="93"/>
  <c r="AS13" i="93"/>
  <c r="CB12" i="93"/>
  <c r="AF12" i="93"/>
  <c r="BW11" i="93"/>
  <c r="AA11" i="93"/>
  <c r="BB10" i="93"/>
  <c r="F10" i="93"/>
  <c r="AO9" i="93"/>
  <c r="CF8" i="93"/>
  <c r="BH8" i="93"/>
  <c r="L8" i="93"/>
  <c r="CB92" i="93"/>
  <c r="S77" i="93"/>
  <c r="BA66" i="93"/>
  <c r="W58" i="93"/>
  <c r="P54" i="93"/>
  <c r="BY50" i="93"/>
  <c r="CB47" i="93"/>
  <c r="AZ45" i="93"/>
  <c r="BV43" i="93"/>
  <c r="CB42" i="93"/>
  <c r="V42" i="93"/>
  <c r="AW41" i="93"/>
  <c r="BX40" i="93"/>
  <c r="R40" i="93"/>
  <c r="AT39" i="93"/>
  <c r="CC38" i="93"/>
  <c r="AF38" i="93"/>
  <c r="BM37" i="93"/>
  <c r="Q37" i="93"/>
  <c r="AX36" i="93"/>
  <c r="B36" i="93"/>
  <c r="AJ35" i="93"/>
  <c r="BS34" i="93"/>
  <c r="V34" i="93"/>
  <c r="BG33" i="93"/>
  <c r="Q33" i="93"/>
  <c r="BF32" i="93"/>
  <c r="N32" i="93"/>
  <c r="BC31" i="93"/>
  <c r="M31" i="93"/>
  <c r="AZ30" i="93"/>
  <c r="J30" i="93"/>
  <c r="AY29" i="93"/>
  <c r="G29" i="93"/>
  <c r="AV28" i="93"/>
  <c r="F28" i="93"/>
  <c r="AS27" i="93"/>
  <c r="C27" i="93"/>
  <c r="AR26" i="93"/>
  <c r="CE25" i="93"/>
  <c r="AO25" i="93"/>
  <c r="CD24" i="93"/>
  <c r="AL24" i="93"/>
  <c r="E24" i="93"/>
  <c r="BR23" i="93"/>
  <c r="AY23" i="93"/>
  <c r="AG23" i="93"/>
  <c r="O23" i="93"/>
  <c r="CB22" i="93"/>
  <c r="BN22" i="93"/>
  <c r="AZ22" i="93"/>
  <c r="AN22" i="93"/>
  <c r="AB22" i="93"/>
  <c r="P22" i="93"/>
  <c r="C22" i="93"/>
  <c r="BW21" i="93"/>
  <c r="BJ21" i="93"/>
  <c r="AW21" i="93"/>
  <c r="AL21" i="93"/>
  <c r="Y21" i="93"/>
  <c r="M21" i="93"/>
  <c r="CF20" i="93"/>
  <c r="BT20" i="93"/>
  <c r="BG20" i="93"/>
  <c r="AV20" i="93"/>
  <c r="AI20" i="93"/>
  <c r="W20" i="93"/>
  <c r="K20" i="93"/>
  <c r="CD19" i="93"/>
  <c r="BQ19" i="93"/>
  <c r="BF19" i="93"/>
  <c r="AS19" i="93"/>
  <c r="AG19" i="93"/>
  <c r="U19" i="93"/>
  <c r="I19" i="93"/>
  <c r="CA18" i="93"/>
  <c r="BP18" i="93"/>
  <c r="BC18" i="93"/>
  <c r="AS18" i="93"/>
  <c r="AJ18" i="93"/>
  <c r="Z18" i="93"/>
  <c r="R18" i="93"/>
  <c r="J18" i="93"/>
  <c r="B18" i="93"/>
  <c r="BY17" i="93"/>
  <c r="BQ17" i="93"/>
  <c r="BI17" i="93"/>
  <c r="BA17" i="93"/>
  <c r="AS17" i="93"/>
  <c r="AK17" i="93"/>
  <c r="AC17" i="93"/>
  <c r="U17" i="93"/>
  <c r="M17" i="93"/>
  <c r="E17" i="93"/>
  <c r="CB16" i="93"/>
  <c r="BT16" i="93"/>
  <c r="BL16" i="93"/>
  <c r="BD16" i="93"/>
  <c r="AV16" i="93"/>
  <c r="AN16" i="93"/>
  <c r="AF16" i="93"/>
  <c r="X16" i="93"/>
  <c r="P16" i="93"/>
  <c r="H16" i="93"/>
  <c r="CE15" i="93"/>
  <c r="BW15" i="93"/>
  <c r="BO15" i="93"/>
  <c r="BG15" i="93"/>
  <c r="AY15" i="93"/>
  <c r="AQ15" i="93"/>
  <c r="AI15" i="93"/>
  <c r="AA15" i="93"/>
  <c r="S15" i="93"/>
  <c r="K15" i="93"/>
  <c r="C15" i="93"/>
  <c r="BZ14" i="93"/>
  <c r="BR14" i="93"/>
  <c r="BJ14" i="93"/>
  <c r="BB14" i="93"/>
  <c r="AT14" i="93"/>
  <c r="AL14" i="93"/>
  <c r="AD14" i="93"/>
  <c r="V14" i="93"/>
  <c r="N14" i="93"/>
  <c r="F14" i="93"/>
  <c r="CC13" i="93"/>
  <c r="BU13" i="93"/>
  <c r="BM13" i="93"/>
  <c r="BE13" i="93"/>
  <c r="AW13" i="93"/>
  <c r="AO13" i="93"/>
  <c r="AG13" i="93"/>
  <c r="Y13" i="93"/>
  <c r="Q13" i="93"/>
  <c r="I13" i="93"/>
  <c r="CF12" i="93"/>
  <c r="BX12" i="93"/>
  <c r="BP12" i="93"/>
  <c r="BH12" i="93"/>
  <c r="AZ12" i="93"/>
  <c r="AR12" i="93"/>
  <c r="AJ12" i="93"/>
  <c r="AB12" i="93"/>
  <c r="T12" i="93"/>
  <c r="L12" i="93"/>
  <c r="D12" i="93"/>
  <c r="CA11" i="93"/>
  <c r="BS11" i="93"/>
  <c r="BK11" i="93"/>
  <c r="BC11" i="93"/>
  <c r="AU11" i="93"/>
  <c r="AM11" i="93"/>
  <c r="AE11" i="93"/>
  <c r="W11" i="93"/>
  <c r="O11" i="93"/>
  <c r="G11" i="93"/>
  <c r="CD10" i="93"/>
  <c r="BV10" i="93"/>
  <c r="BN10" i="93"/>
  <c r="BF10" i="93"/>
  <c r="AX10" i="93"/>
  <c r="AP10" i="93"/>
  <c r="AH10" i="93"/>
  <c r="Z10" i="93"/>
  <c r="R10" i="93"/>
  <c r="J10" i="93"/>
  <c r="B10" i="93"/>
  <c r="BY9" i="93"/>
  <c r="BQ9" i="93"/>
  <c r="BI9" i="93"/>
  <c r="BA9" i="93"/>
  <c r="AS9" i="93"/>
  <c r="AK9" i="93"/>
  <c r="AC9" i="93"/>
  <c r="U9" i="93"/>
  <c r="M9" i="93"/>
  <c r="E9" i="93"/>
  <c r="CB8" i="93"/>
  <c r="BT8" i="93"/>
  <c r="BL8" i="93"/>
  <c r="BD8" i="93"/>
  <c r="AV8" i="93"/>
  <c r="AN8" i="93"/>
  <c r="AF8" i="93"/>
  <c r="X8" i="93"/>
  <c r="P8" i="93"/>
  <c r="H8" i="93"/>
  <c r="CE7" i="93"/>
  <c r="BW7" i="93"/>
  <c r="BO7" i="93"/>
  <c r="BG7" i="93"/>
  <c r="AY7" i="93"/>
  <c r="AQ7" i="93"/>
  <c r="AI7" i="93"/>
  <c r="AA7" i="93"/>
  <c r="S7" i="93"/>
  <c r="K7" i="93"/>
  <c r="C7" i="93"/>
  <c r="BZ6" i="93"/>
  <c r="BR6" i="93"/>
  <c r="BJ6" i="93"/>
  <c r="BB6" i="93"/>
  <c r="AT6" i="93"/>
  <c r="AL6" i="93"/>
  <c r="AD6" i="93"/>
  <c r="V6" i="93"/>
  <c r="N6" i="93"/>
  <c r="F6" i="93"/>
  <c r="CC5" i="93"/>
  <c r="BU5" i="93"/>
  <c r="BM5" i="93"/>
  <c r="BE5" i="93"/>
  <c r="AW5" i="93"/>
  <c r="AO5" i="93"/>
  <c r="AG5" i="93"/>
  <c r="Y5" i="93"/>
  <c r="Q5" i="93"/>
  <c r="I5" i="93"/>
  <c r="CF4" i="93"/>
  <c r="BX4" i="93"/>
  <c r="BP4" i="93"/>
  <c r="BH4" i="93"/>
  <c r="AZ4" i="93"/>
  <c r="AR4" i="93"/>
  <c r="AJ4" i="93"/>
  <c r="AB4" i="93"/>
  <c r="T4" i="93"/>
  <c r="L4" i="93"/>
  <c r="D4" i="93"/>
  <c r="CA3" i="93"/>
  <c r="BS3" i="93"/>
  <c r="BK3" i="93"/>
  <c r="BC3" i="93"/>
  <c r="AU3" i="93"/>
  <c r="AM3" i="93"/>
  <c r="AE3" i="93"/>
  <c r="W3" i="93"/>
  <c r="O3" i="93"/>
  <c r="G3" i="93"/>
  <c r="CD2" i="93"/>
  <c r="BV2" i="93"/>
  <c r="BN2" i="93"/>
  <c r="BF2" i="93"/>
  <c r="AX2" i="93"/>
  <c r="AP2" i="93"/>
  <c r="AH2" i="93"/>
  <c r="R2" i="93"/>
  <c r="AP4" i="93"/>
  <c r="BI3" i="93"/>
  <c r="M3" i="93"/>
  <c r="AV2" i="93"/>
  <c r="H2" i="93"/>
  <c r="AS16" i="93"/>
  <c r="S14" i="93"/>
  <c r="AT13" i="93"/>
  <c r="BU12" i="93"/>
  <c r="Y12" i="93"/>
  <c r="AZ11" i="93"/>
  <c r="L11" i="93"/>
  <c r="AU10" i="93"/>
  <c r="CD9" i="93"/>
  <c r="AX9" i="93"/>
  <c r="B9" i="93"/>
  <c r="AK8" i="93"/>
  <c r="BT7" i="93"/>
  <c r="AF7" i="93"/>
  <c r="BO6" i="93"/>
  <c r="K6" i="93"/>
  <c r="AL5" i="93"/>
  <c r="BU4" i="93"/>
  <c r="Y4" i="93"/>
  <c r="BX3" i="93"/>
  <c r="AJ3" i="93"/>
  <c r="BS2" i="93"/>
  <c r="W2" i="93"/>
  <c r="BF61" i="93"/>
  <c r="AZ44" i="93"/>
  <c r="S41" i="93"/>
  <c r="V39" i="93"/>
  <c r="Z36" i="93"/>
  <c r="CC33" i="93"/>
  <c r="BZ32" i="93"/>
  <c r="AF30" i="93"/>
  <c r="BR28" i="93"/>
  <c r="BL26" i="93"/>
  <c r="BH24" i="93"/>
  <c r="AP23" i="93"/>
  <c r="BT22" i="93"/>
  <c r="J22" i="93"/>
  <c r="T21" i="93"/>
  <c r="AD20" i="93"/>
  <c r="AY19" i="93"/>
  <c r="BU18" i="93"/>
  <c r="V18" i="93"/>
  <c r="BM17" i="93"/>
  <c r="Y17" i="93"/>
  <c r="BH16" i="93"/>
  <c r="L16" i="93"/>
  <c r="BC15" i="93"/>
  <c r="O15" i="93"/>
  <c r="BF14" i="93"/>
  <c r="J14" i="93"/>
  <c r="BA13" i="93"/>
  <c r="E13" i="93"/>
  <c r="AV12" i="93"/>
  <c r="CE11" i="93"/>
  <c r="AI11" i="93"/>
  <c r="BZ10" i="93"/>
  <c r="AD10" i="93"/>
  <c r="BE9" i="93"/>
  <c r="I9" i="93"/>
  <c r="AB8" i="93"/>
  <c r="BK7" i="93"/>
  <c r="BS89" i="93"/>
  <c r="CB75" i="93"/>
  <c r="AE65" i="93"/>
  <c r="AW57" i="93"/>
  <c r="BK53" i="93"/>
  <c r="AN50" i="93"/>
  <c r="BC47" i="93"/>
  <c r="AC45" i="93"/>
  <c r="BA43" i="93"/>
  <c r="BQ42" i="93"/>
  <c r="J42" i="93"/>
  <c r="AK41" i="93"/>
  <c r="BL40" i="93"/>
  <c r="E40" i="93"/>
  <c r="AI39" i="93"/>
  <c r="BR38" i="93"/>
  <c r="T38" i="93"/>
  <c r="BB37" i="93"/>
  <c r="F37" i="93"/>
  <c r="AN36" i="93"/>
  <c r="BW35" i="93"/>
  <c r="Z35" i="93"/>
  <c r="BI34" i="93"/>
  <c r="L34" i="93"/>
  <c r="AX33" i="93"/>
  <c r="H33" i="93"/>
  <c r="AV32" i="93"/>
  <c r="E32" i="93"/>
  <c r="AT31" i="93"/>
  <c r="C31" i="93"/>
  <c r="AQ30" i="93"/>
  <c r="CF29" i="93"/>
  <c r="AO29" i="93"/>
  <c r="CC28" i="93"/>
  <c r="AM28" i="93"/>
  <c r="CA27" i="93"/>
  <c r="AJ27" i="93"/>
  <c r="BY26" i="93"/>
  <c r="AH26" i="93"/>
  <c r="BV25" i="93"/>
  <c r="AF25" i="93"/>
  <c r="BT24" i="93"/>
  <c r="AC24" i="93"/>
  <c r="D24" i="93"/>
  <c r="BQ23" i="93"/>
  <c r="AX23" i="93"/>
  <c r="AF23" i="93"/>
  <c r="N23" i="93"/>
  <c r="BZ22" i="93"/>
  <c r="BJ22" i="93"/>
  <c r="AY22" i="93"/>
  <c r="AL22" i="93"/>
  <c r="Z22" i="93"/>
  <c r="N22" i="93"/>
  <c r="B22" i="93"/>
  <c r="BT21" i="93"/>
  <c r="BI21" i="93"/>
  <c r="AV21" i="93"/>
  <c r="AJ21" i="93"/>
  <c r="X21" i="93"/>
  <c r="L21" i="93"/>
  <c r="CD20" i="93"/>
  <c r="BS20" i="93"/>
  <c r="BF20" i="93"/>
  <c r="AT20" i="93"/>
  <c r="AH20" i="93"/>
  <c r="V20" i="93"/>
  <c r="I20" i="93"/>
  <c r="CC19" i="93"/>
  <c r="BP19" i="93"/>
  <c r="BC19" i="93"/>
  <c r="AR19" i="93"/>
  <c r="AE19" i="93"/>
  <c r="S19" i="93"/>
  <c r="G19" i="93"/>
  <c r="BZ18" i="93"/>
  <c r="BM18" i="93"/>
  <c r="BB18" i="93"/>
  <c r="AR18" i="93"/>
  <c r="AH18" i="93"/>
  <c r="Y18" i="93"/>
  <c r="Q18" i="93"/>
  <c r="I18" i="93"/>
  <c r="CF17" i="93"/>
  <c r="BX17" i="93"/>
  <c r="BP17" i="93"/>
  <c r="BH17" i="93"/>
  <c r="AZ17" i="93"/>
  <c r="AR17" i="93"/>
  <c r="AJ17" i="93"/>
  <c r="AB17" i="93"/>
  <c r="T17" i="93"/>
  <c r="L17" i="93"/>
  <c r="D17" i="93"/>
  <c r="CA16" i="93"/>
  <c r="BS16" i="93"/>
  <c r="BK16" i="93"/>
  <c r="BC16" i="93"/>
  <c r="AU16" i="93"/>
  <c r="AM16" i="93"/>
  <c r="AE16" i="93"/>
  <c r="W16" i="93"/>
  <c r="O16" i="93"/>
  <c r="G16" i="93"/>
  <c r="CD15" i="93"/>
  <c r="BV15" i="93"/>
  <c r="BN15" i="93"/>
  <c r="BF15" i="93"/>
  <c r="AX15" i="93"/>
  <c r="AP15" i="93"/>
  <c r="AH15" i="93"/>
  <c r="Z15" i="93"/>
  <c r="R15" i="93"/>
  <c r="J15" i="93"/>
  <c r="B15" i="93"/>
  <c r="BY14" i="93"/>
  <c r="BQ14" i="93"/>
  <c r="BI14" i="93"/>
  <c r="BA14" i="93"/>
  <c r="AS14" i="93"/>
  <c r="AK14" i="93"/>
  <c r="AC14" i="93"/>
  <c r="U14" i="93"/>
  <c r="M14" i="93"/>
  <c r="E14" i="93"/>
  <c r="CB13" i="93"/>
  <c r="BT13" i="93"/>
  <c r="BL13" i="93"/>
  <c r="BD13" i="93"/>
  <c r="AV13" i="93"/>
  <c r="AN13" i="93"/>
  <c r="AF13" i="93"/>
  <c r="X13" i="93"/>
  <c r="P13" i="93"/>
  <c r="H13" i="93"/>
  <c r="CE12" i="93"/>
  <c r="BW12" i="93"/>
  <c r="BO12" i="93"/>
  <c r="BG12" i="93"/>
  <c r="AY12" i="93"/>
  <c r="AQ12" i="93"/>
  <c r="AI12" i="93"/>
  <c r="AA12" i="93"/>
  <c r="S12" i="93"/>
  <c r="K12" i="93"/>
  <c r="C12" i="93"/>
  <c r="BZ11" i="93"/>
  <c r="BR11" i="93"/>
  <c r="BJ11" i="93"/>
  <c r="BB11" i="93"/>
  <c r="AT11" i="93"/>
  <c r="AL11" i="93"/>
  <c r="AD11" i="93"/>
  <c r="V11" i="93"/>
  <c r="N11" i="93"/>
  <c r="F11" i="93"/>
  <c r="CC10" i="93"/>
  <c r="BU10" i="93"/>
  <c r="BM10" i="93"/>
  <c r="BE10" i="93"/>
  <c r="AW10" i="93"/>
  <c r="AO10" i="93"/>
  <c r="AG10" i="93"/>
  <c r="Y10" i="93"/>
  <c r="Q10" i="93"/>
  <c r="I10" i="93"/>
  <c r="CF9" i="93"/>
  <c r="BX9" i="93"/>
  <c r="BP9" i="93"/>
  <c r="BH9" i="93"/>
  <c r="AZ9" i="93"/>
  <c r="AR9" i="93"/>
  <c r="AJ9" i="93"/>
  <c r="AB9" i="93"/>
  <c r="T9" i="93"/>
  <c r="L9" i="93"/>
  <c r="D9" i="93"/>
  <c r="CA8" i="93"/>
  <c r="BS8" i="93"/>
  <c r="BK8" i="93"/>
  <c r="BC8" i="93"/>
  <c r="AU8" i="93"/>
  <c r="AM8" i="93"/>
  <c r="AE8" i="93"/>
  <c r="W8" i="93"/>
  <c r="O8" i="93"/>
  <c r="G8" i="93"/>
  <c r="CD7" i="93"/>
  <c r="BV7" i="93"/>
  <c r="BN7" i="93"/>
  <c r="BF7" i="93"/>
  <c r="AX7" i="93"/>
  <c r="AP7" i="93"/>
  <c r="AH7" i="93"/>
  <c r="Z7" i="93"/>
  <c r="R7" i="93"/>
  <c r="J7" i="93"/>
  <c r="B7" i="93"/>
  <c r="BY6" i="93"/>
  <c r="BQ6" i="93"/>
  <c r="BI6" i="93"/>
  <c r="BA6" i="93"/>
  <c r="AS6" i="93"/>
  <c r="AK6" i="93"/>
  <c r="AC6" i="93"/>
  <c r="U6" i="93"/>
  <c r="M6" i="93"/>
  <c r="E6" i="93"/>
  <c r="CB5" i="93"/>
  <c r="BT5" i="93"/>
  <c r="BL5" i="93"/>
  <c r="BD5" i="93"/>
  <c r="AV5" i="93"/>
  <c r="AN5" i="93"/>
  <c r="AF5" i="93"/>
  <c r="X5" i="93"/>
  <c r="P5" i="93"/>
  <c r="H5" i="93"/>
  <c r="CE4" i="93"/>
  <c r="BW4" i="93"/>
  <c r="BO4" i="93"/>
  <c r="BG4" i="93"/>
  <c r="AY4" i="93"/>
  <c r="AQ4" i="93"/>
  <c r="AI4" i="93"/>
  <c r="AA4" i="93"/>
  <c r="S4" i="93"/>
  <c r="K4" i="93"/>
  <c r="C4" i="93"/>
  <c r="BZ3" i="93"/>
  <c r="BR3" i="93"/>
  <c r="BJ3" i="93"/>
  <c r="BB3" i="93"/>
  <c r="AT3" i="93"/>
  <c r="AL3" i="93"/>
  <c r="AD3" i="93"/>
  <c r="V3" i="93"/>
  <c r="N3" i="93"/>
  <c r="F3" i="93"/>
  <c r="CC2" i="93"/>
  <c r="BU2" i="93"/>
  <c r="BM2" i="93"/>
  <c r="BE2" i="93"/>
  <c r="AW2" i="93"/>
  <c r="AO2" i="93"/>
  <c r="AG2" i="93"/>
  <c r="Y2" i="93"/>
  <c r="Q2" i="93"/>
  <c r="I2" i="93"/>
  <c r="L6" i="93"/>
  <c r="AU5" i="93"/>
  <c r="W5" i="93"/>
  <c r="G5" i="93"/>
  <c r="BV4" i="93"/>
  <c r="BN4" i="93"/>
  <c r="AX4" i="93"/>
  <c r="R4" i="93"/>
  <c r="BY3" i="93"/>
  <c r="BA3" i="93"/>
  <c r="AC3" i="93"/>
  <c r="BT2" i="93"/>
  <c r="BD2" i="93"/>
  <c r="P2" i="93"/>
  <c r="BI16" i="93"/>
  <c r="C14" i="93"/>
  <c r="V13" i="93"/>
  <c r="BE12" i="93"/>
  <c r="CF11" i="93"/>
  <c r="AR11" i="93"/>
  <c r="T11" i="93"/>
  <c r="BC10" i="93"/>
  <c r="G10" i="93"/>
  <c r="BF9" i="93"/>
  <c r="R9" i="93"/>
  <c r="AS8" i="93"/>
  <c r="U8" i="93"/>
  <c r="BL7" i="93"/>
  <c r="P7" i="93"/>
  <c r="AY6" i="93"/>
  <c r="AA6" i="93"/>
  <c r="BJ5" i="93"/>
  <c r="F5" i="93"/>
  <c r="AO4" i="93"/>
  <c r="CF3" i="93"/>
  <c r="AR3" i="93"/>
  <c r="CA2" i="93"/>
  <c r="AM2" i="93"/>
  <c r="K54" i="94"/>
  <c r="BX36" i="93"/>
  <c r="BV30" i="93"/>
  <c r="BO27" i="93"/>
  <c r="S25" i="93"/>
  <c r="X23" i="93"/>
  <c r="AT22" i="93"/>
  <c r="BP21" i="93"/>
  <c r="AE21" i="93"/>
  <c r="BB20" i="93"/>
  <c r="BK19" i="93"/>
  <c r="C19" i="93"/>
  <c r="AN18" i="93"/>
  <c r="CC17" i="93"/>
  <c r="AO17" i="93"/>
  <c r="CF16" i="93"/>
  <c r="AB16" i="93"/>
  <c r="BK15" i="93"/>
  <c r="W15" i="93"/>
  <c r="BN14" i="93"/>
  <c r="R14" i="93"/>
  <c r="BI13" i="93"/>
  <c r="AC13" i="93"/>
  <c r="BD12" i="93"/>
  <c r="H12" i="93"/>
  <c r="AQ11" i="93"/>
  <c r="BR10" i="93"/>
  <c r="V10" i="93"/>
  <c r="BM9" i="93"/>
  <c r="Y9" i="93"/>
  <c r="AZ8" i="93"/>
  <c r="CA7" i="93"/>
  <c r="H87" i="93"/>
  <c r="AT74" i="93"/>
  <c r="I64" i="93"/>
  <c r="D57" i="93"/>
  <c r="AD53" i="93"/>
  <c r="E50" i="93"/>
  <c r="AE47" i="93"/>
  <c r="I45" i="93"/>
  <c r="AZ43" i="93"/>
  <c r="BL42" i="93"/>
  <c r="H42" i="93"/>
  <c r="AI41" i="93"/>
  <c r="BH40" i="93"/>
  <c r="D40" i="93"/>
  <c r="AG39" i="93"/>
  <c r="BO38" i="93"/>
  <c r="S38" i="93"/>
  <c r="BA37" i="93"/>
  <c r="E37" i="93"/>
  <c r="AM36" i="93"/>
  <c r="BV35" i="93"/>
  <c r="Y35" i="93"/>
  <c r="BF34" i="93"/>
  <c r="J34" i="93"/>
  <c r="AW33" i="93"/>
  <c r="G33" i="93"/>
  <c r="AT32" i="93"/>
  <c r="D32" i="93"/>
  <c r="AS31" i="93"/>
  <c r="CF30" i="93"/>
  <c r="AP30" i="93"/>
  <c r="CE29" i="93"/>
  <c r="AM29" i="93"/>
  <c r="CB28" i="93"/>
  <c r="AL28" i="93"/>
  <c r="BY27" i="93"/>
  <c r="AI27" i="93"/>
  <c r="BX26" i="93"/>
  <c r="AF26" i="93"/>
  <c r="BU25" i="93"/>
  <c r="AE25" i="93"/>
  <c r="BR24" i="93"/>
  <c r="AB24" i="93"/>
  <c r="B24" i="93"/>
  <c r="BN23" i="93"/>
  <c r="AV23" i="93"/>
  <c r="AD23" i="93"/>
  <c r="K23" i="93"/>
  <c r="BX22" i="93"/>
  <c r="BI22" i="93"/>
  <c r="AW22" i="93"/>
  <c r="AK22" i="93"/>
  <c r="Y22" i="93"/>
  <c r="L22" i="93"/>
  <c r="CF21" i="93"/>
  <c r="BS21" i="93"/>
  <c r="BG21" i="93"/>
  <c r="AU21" i="93"/>
  <c r="AI21" i="93"/>
  <c r="V21" i="93"/>
  <c r="K21" i="93"/>
  <c r="CC20" i="93"/>
  <c r="BP20" i="93"/>
  <c r="BE20" i="93"/>
  <c r="AR20" i="93"/>
  <c r="AF20" i="93"/>
  <c r="T20" i="93"/>
  <c r="H20" i="93"/>
  <c r="BZ19" i="93"/>
  <c r="BO19" i="93"/>
  <c r="BB19" i="93"/>
  <c r="AP19" i="93"/>
  <c r="AD19" i="93"/>
  <c r="R19" i="93"/>
  <c r="E19" i="93"/>
  <c r="BY18" i="93"/>
  <c r="BL18" i="93"/>
  <c r="BA18" i="93"/>
  <c r="AP18" i="93"/>
  <c r="AG18" i="93"/>
  <c r="X18" i="93"/>
  <c r="P18" i="93"/>
  <c r="H18" i="93"/>
  <c r="CE17" i="93"/>
  <c r="BW17" i="93"/>
  <c r="BO17" i="93"/>
  <c r="BG17" i="93"/>
  <c r="AY17" i="93"/>
  <c r="AQ17" i="93"/>
  <c r="AI17" i="93"/>
  <c r="AA17" i="93"/>
  <c r="S17" i="93"/>
  <c r="K17" i="93"/>
  <c r="C17" i="93"/>
  <c r="BZ16" i="93"/>
  <c r="BR16" i="93"/>
  <c r="BJ16" i="93"/>
  <c r="BB16" i="93"/>
  <c r="AT16" i="93"/>
  <c r="AL16" i="93"/>
  <c r="AD16" i="93"/>
  <c r="V16" i="93"/>
  <c r="N16" i="93"/>
  <c r="F16" i="93"/>
  <c r="CC15" i="93"/>
  <c r="BU15" i="93"/>
  <c r="BM15" i="93"/>
  <c r="BE15" i="93"/>
  <c r="AW15" i="93"/>
  <c r="AO15" i="93"/>
  <c r="AG15" i="93"/>
  <c r="Y15" i="93"/>
  <c r="Q15" i="93"/>
  <c r="I15" i="93"/>
  <c r="CF14" i="93"/>
  <c r="BX14" i="93"/>
  <c r="BP14" i="93"/>
  <c r="BH14" i="93"/>
  <c r="AZ14" i="93"/>
  <c r="AR14" i="93"/>
  <c r="AJ14" i="93"/>
  <c r="AB14" i="93"/>
  <c r="T14" i="93"/>
  <c r="L14" i="93"/>
  <c r="D14" i="93"/>
  <c r="CA13" i="93"/>
  <c r="BS13" i="93"/>
  <c r="BK13" i="93"/>
  <c r="BC13" i="93"/>
  <c r="AU13" i="93"/>
  <c r="AM13" i="93"/>
  <c r="AE13" i="93"/>
  <c r="W13" i="93"/>
  <c r="O13" i="93"/>
  <c r="G13" i="93"/>
  <c r="CD12" i="93"/>
  <c r="BV12" i="93"/>
  <c r="BN12" i="93"/>
  <c r="BF12" i="93"/>
  <c r="AX12" i="93"/>
  <c r="AP12" i="93"/>
  <c r="AH12" i="93"/>
  <c r="Z12" i="93"/>
  <c r="R12" i="93"/>
  <c r="J12" i="93"/>
  <c r="B12" i="93"/>
  <c r="BY11" i="93"/>
  <c r="BQ11" i="93"/>
  <c r="BI11" i="93"/>
  <c r="BA11" i="93"/>
  <c r="AS11" i="93"/>
  <c r="AK11" i="93"/>
  <c r="AC11" i="93"/>
  <c r="U11" i="93"/>
  <c r="M11" i="93"/>
  <c r="E11" i="93"/>
  <c r="CB10" i="93"/>
  <c r="BT10" i="93"/>
  <c r="BL10" i="93"/>
  <c r="BD10" i="93"/>
  <c r="AV10" i="93"/>
  <c r="AN10" i="93"/>
  <c r="AF10" i="93"/>
  <c r="X10" i="93"/>
  <c r="P10" i="93"/>
  <c r="H10" i="93"/>
  <c r="CE9" i="93"/>
  <c r="BW9" i="93"/>
  <c r="BO9" i="93"/>
  <c r="BG9" i="93"/>
  <c r="AY9" i="93"/>
  <c r="AQ9" i="93"/>
  <c r="AI9" i="93"/>
  <c r="AA9" i="93"/>
  <c r="S9" i="93"/>
  <c r="K9" i="93"/>
  <c r="C9" i="93"/>
  <c r="BZ8" i="93"/>
  <c r="BR8" i="93"/>
  <c r="BJ8" i="93"/>
  <c r="BB8" i="93"/>
  <c r="AT8" i="93"/>
  <c r="AL8" i="93"/>
  <c r="AD8" i="93"/>
  <c r="V8" i="93"/>
  <c r="N8" i="93"/>
  <c r="F8" i="93"/>
  <c r="CC7" i="93"/>
  <c r="BU7" i="93"/>
  <c r="BM7" i="93"/>
  <c r="BE7" i="93"/>
  <c r="AW7" i="93"/>
  <c r="AO7" i="93"/>
  <c r="AG7" i="93"/>
  <c r="Y7" i="93"/>
  <c r="Q7" i="93"/>
  <c r="I7" i="93"/>
  <c r="CF6" i="93"/>
  <c r="BX6" i="93"/>
  <c r="BP6" i="93"/>
  <c r="BH6" i="93"/>
  <c r="AZ6" i="93"/>
  <c r="AR6" i="93"/>
  <c r="AJ6" i="93"/>
  <c r="AB6" i="93"/>
  <c r="T6" i="93"/>
  <c r="D6" i="93"/>
  <c r="CA5" i="93"/>
  <c r="BS5" i="93"/>
  <c r="BK5" i="93"/>
  <c r="BC5" i="93"/>
  <c r="AM5" i="93"/>
  <c r="AE5" i="93"/>
  <c r="O5" i="93"/>
  <c r="CD4" i="93"/>
  <c r="BF4" i="93"/>
  <c r="Z4" i="93"/>
  <c r="B4" i="93"/>
  <c r="AS3" i="93"/>
  <c r="CB2" i="93"/>
  <c r="AN2" i="93"/>
  <c r="B17" i="93"/>
  <c r="BW14" i="93"/>
  <c r="AY14" i="93"/>
  <c r="AI14" i="93"/>
  <c r="BJ13" i="93"/>
  <c r="AL13" i="93"/>
  <c r="CC12" i="93"/>
  <c r="AO12" i="93"/>
  <c r="BX11" i="93"/>
  <c r="D11" i="93"/>
  <c r="O10" i="93"/>
  <c r="AH9" i="93"/>
  <c r="BQ8" i="93"/>
  <c r="E8" i="93"/>
  <c r="AN7" i="93"/>
  <c r="BW6" i="93"/>
  <c r="C6" i="93"/>
  <c r="AD5" i="93"/>
  <c r="BM4" i="93"/>
  <c r="I4" i="93"/>
  <c r="T3" i="93"/>
  <c r="BC2" i="93"/>
  <c r="AU52" i="93"/>
  <c r="AO20" i="93"/>
  <c r="AJ16" i="93"/>
  <c r="Z14" i="93"/>
  <c r="M13" i="93"/>
  <c r="AN12" i="93"/>
  <c r="BG11" i="93"/>
  <c r="C11" i="93"/>
  <c r="AL10" i="93"/>
  <c r="BU9" i="93"/>
  <c r="Q9" i="93"/>
  <c r="AJ8" i="93"/>
  <c r="BK84" i="93"/>
  <c r="W73" i="93"/>
  <c r="BK62" i="93"/>
  <c r="AU56" i="93"/>
  <c r="CC52" i="93"/>
  <c r="BD49" i="93"/>
  <c r="F47" i="93"/>
  <c r="BT44" i="93"/>
  <c r="AI43" i="93"/>
  <c r="BA42" i="93"/>
  <c r="CB41" i="93"/>
  <c r="X41" i="93"/>
  <c r="AV40" i="93"/>
  <c r="BW39" i="93"/>
  <c r="W39" i="93"/>
  <c r="BE38" i="93"/>
  <c r="I38" i="93"/>
  <c r="AQ37" i="93"/>
  <c r="BZ36" i="93"/>
  <c r="AB36" i="93"/>
  <c r="BK35" i="93"/>
  <c r="M35" i="93"/>
  <c r="AU34" i="93"/>
  <c r="CD33" i="93"/>
  <c r="AN33" i="93"/>
  <c r="CB32" i="93"/>
  <c r="AK32" i="93"/>
  <c r="BZ31" i="93"/>
  <c r="AI31" i="93"/>
  <c r="BW30" i="93"/>
  <c r="AG30" i="93"/>
  <c r="BU29" i="93"/>
  <c r="AD29" i="93"/>
  <c r="BS28" i="93"/>
  <c r="AB28" i="93"/>
  <c r="BP27" i="93"/>
  <c r="Z27" i="93"/>
  <c r="BN26" i="93"/>
  <c r="W26" i="93"/>
  <c r="BL25" i="93"/>
  <c r="U25" i="93"/>
  <c r="BI24" i="93"/>
  <c r="T24" i="93"/>
  <c r="CE23" i="93"/>
  <c r="BM23" i="93"/>
  <c r="AU23" i="93"/>
  <c r="AC23" i="93"/>
  <c r="J23" i="93"/>
  <c r="BW22" i="93"/>
  <c r="BH22" i="93"/>
  <c r="AV22" i="93"/>
  <c r="AI22" i="93"/>
  <c r="X22" i="93"/>
  <c r="K22" i="93"/>
  <c r="CC21" i="93"/>
  <c r="BR21" i="93"/>
  <c r="BE21" i="93"/>
  <c r="AS21" i="93"/>
  <c r="AG21" i="93"/>
  <c r="U21" i="93"/>
  <c r="H21" i="93"/>
  <c r="CB20" i="93"/>
  <c r="BO20" i="93"/>
  <c r="BC20" i="93"/>
  <c r="AQ20" i="93"/>
  <c r="AE20" i="93"/>
  <c r="R20" i="93"/>
  <c r="G20" i="93"/>
  <c r="BY19" i="93"/>
  <c r="BM19" i="93"/>
  <c r="BA19" i="93"/>
  <c r="AO19" i="93"/>
  <c r="AB19" i="93"/>
  <c r="Q19" i="93"/>
  <c r="D19" i="93"/>
  <c r="BV18" i="93"/>
  <c r="BK18" i="93"/>
  <c r="AZ18" i="93"/>
  <c r="AO18" i="93"/>
  <c r="AF18" i="93"/>
  <c r="W18" i="93"/>
  <c r="O18" i="93"/>
  <c r="G18" i="93"/>
  <c r="CD17" i="93"/>
  <c r="BV17" i="93"/>
  <c r="BN17" i="93"/>
  <c r="BF17" i="93"/>
  <c r="AX17" i="93"/>
  <c r="AP17" i="93"/>
  <c r="AH17" i="93"/>
  <c r="Z17" i="93"/>
  <c r="R17" i="93"/>
  <c r="J17" i="93"/>
  <c r="BA16" i="93"/>
  <c r="AK16" i="93"/>
  <c r="AC16" i="93"/>
  <c r="U16" i="93"/>
  <c r="M16" i="93"/>
  <c r="E16" i="93"/>
  <c r="CB15" i="93"/>
  <c r="BT15" i="93"/>
  <c r="BL15" i="93"/>
  <c r="BD15" i="93"/>
  <c r="AV15" i="93"/>
  <c r="AN15" i="93"/>
  <c r="AF15" i="93"/>
  <c r="X15" i="93"/>
  <c r="P15" i="93"/>
  <c r="H15" i="93"/>
  <c r="CE14" i="93"/>
  <c r="BO14" i="93"/>
  <c r="BG14" i="93"/>
  <c r="AQ14" i="93"/>
  <c r="AA14" i="93"/>
  <c r="BR13" i="93"/>
  <c r="BB13" i="93"/>
  <c r="F13" i="93"/>
  <c r="AG12" i="93"/>
  <c r="BP11" i="93"/>
  <c r="CA10" i="93"/>
  <c r="W10" i="93"/>
  <c r="AP9" i="93"/>
  <c r="BY8" i="93"/>
  <c r="AC8" i="93"/>
  <c r="AV7" i="93"/>
  <c r="CE6" i="93"/>
  <c r="AI6" i="93"/>
  <c r="BR5" i="93"/>
  <c r="V5" i="93"/>
  <c r="BE4" i="93"/>
  <c r="BH3" i="93"/>
  <c r="L3" i="93"/>
  <c r="O2" i="93"/>
  <c r="BQ82" i="93"/>
  <c r="AH43" i="93"/>
  <c r="BD38" i="93"/>
  <c r="BH35" i="93"/>
  <c r="BY31" i="93"/>
  <c r="Z28" i="93"/>
  <c r="S24" i="93"/>
  <c r="AH22" i="93"/>
  <c r="BD21" i="93"/>
  <c r="BZ20" i="93"/>
  <c r="D20" i="93"/>
  <c r="AA19" i="93"/>
  <c r="AX18" i="93"/>
  <c r="F18" i="93"/>
  <c r="AW17" i="93"/>
  <c r="I17" i="93"/>
  <c r="BP16" i="93"/>
  <c r="AR16" i="93"/>
  <c r="CA15" i="93"/>
  <c r="AM15" i="93"/>
  <c r="CD14" i="93"/>
  <c r="AH14" i="93"/>
  <c r="BQ13" i="93"/>
  <c r="U13" i="93"/>
  <c r="BL12" i="93"/>
  <c r="P12" i="93"/>
  <c r="AY11" i="93"/>
  <c r="K11" i="93"/>
  <c r="AT10" i="93"/>
  <c r="CC9" i="93"/>
  <c r="AG9" i="93"/>
  <c r="BP8" i="93"/>
  <c r="T8" i="93"/>
  <c r="P81" i="93"/>
  <c r="M43" i="93"/>
  <c r="CA37" i="93"/>
  <c r="AC33" i="93"/>
  <c r="T29" i="93"/>
  <c r="J25" i="93"/>
  <c r="BR22" i="93"/>
  <c r="BB21" i="93"/>
  <c r="AN20" i="93"/>
  <c r="Z19" i="93"/>
  <c r="U18" i="93"/>
  <c r="AN17" i="93"/>
  <c r="BG16" i="93"/>
  <c r="BZ15" i="93"/>
  <c r="N15" i="93"/>
  <c r="AG14" i="93"/>
  <c r="AZ13" i="93"/>
  <c r="BS12" i="93"/>
  <c r="G12" i="93"/>
  <c r="Z11" i="93"/>
  <c r="AS10" i="93"/>
  <c r="BL9" i="93"/>
  <c r="CE8" i="93"/>
  <c r="S8" i="93"/>
  <c r="BB7" i="93"/>
  <c r="V7" i="93"/>
  <c r="BU6" i="93"/>
  <c r="AO6" i="93"/>
  <c r="I6" i="93"/>
  <c r="BH5" i="93"/>
  <c r="AB5" i="93"/>
  <c r="CA4" i="93"/>
  <c r="AU4" i="93"/>
  <c r="O4" i="93"/>
  <c r="BN3" i="93"/>
  <c r="AH3" i="93"/>
  <c r="B3" i="93"/>
  <c r="BA2" i="93"/>
  <c r="U2" i="93"/>
  <c r="AY3" i="93"/>
  <c r="AL2" i="93"/>
  <c r="BX48" i="93"/>
  <c r="AO23" i="93"/>
  <c r="BL17" i="93"/>
  <c r="BX13" i="93"/>
  <c r="X9" i="93"/>
  <c r="CD6" i="93"/>
  <c r="E5" i="93"/>
  <c r="K3" i="93"/>
  <c r="V15" i="93"/>
  <c r="H9" i="93"/>
  <c r="BV6" i="93"/>
  <c r="AV4" i="93"/>
  <c r="AW70" i="93"/>
  <c r="AM42" i="93"/>
  <c r="AD37" i="93"/>
  <c r="BQ32" i="93"/>
  <c r="BH28" i="93"/>
  <c r="AY24" i="93"/>
  <c r="BE22" i="93"/>
  <c r="AQ21" i="93"/>
  <c r="AA20" i="93"/>
  <c r="M19" i="93"/>
  <c r="M18" i="93"/>
  <c r="AF17" i="93"/>
  <c r="AY16" i="93"/>
  <c r="BR15" i="93"/>
  <c r="F15" i="93"/>
  <c r="Y14" i="93"/>
  <c r="AR13" i="93"/>
  <c r="BK12" i="93"/>
  <c r="CD11" i="93"/>
  <c r="R11" i="93"/>
  <c r="AK10" i="93"/>
  <c r="BD9" i="93"/>
  <c r="BW8" i="93"/>
  <c r="K8" i="93"/>
  <c r="AU7" i="93"/>
  <c r="O7" i="93"/>
  <c r="BN6" i="93"/>
  <c r="AH6" i="93"/>
  <c r="B6" i="93"/>
  <c r="BA5" i="93"/>
  <c r="U5" i="93"/>
  <c r="BT4" i="93"/>
  <c r="AN4" i="93"/>
  <c r="H4" i="93"/>
  <c r="BG3" i="93"/>
  <c r="AA3" i="93"/>
  <c r="BZ2" i="93"/>
  <c r="AT2" i="93"/>
  <c r="N2" i="93"/>
  <c r="CE3" i="93"/>
  <c r="F2" i="93"/>
  <c r="B35" i="93"/>
  <c r="BX20" i="93"/>
  <c r="BE14" i="93"/>
  <c r="BQ10" i="93"/>
  <c r="AE7" i="93"/>
  <c r="AK5" i="93"/>
  <c r="AQ3" i="93"/>
  <c r="AD2" i="93"/>
  <c r="CA12" i="93"/>
  <c r="AH11" i="93"/>
  <c r="W7" i="93"/>
  <c r="CB4" i="93"/>
  <c r="C3" i="93"/>
  <c r="BR60" i="93"/>
  <c r="BN41" i="93"/>
  <c r="BM36" i="93"/>
  <c r="AA32" i="93"/>
  <c r="Q28" i="93"/>
  <c r="N24" i="93"/>
  <c r="AR22" i="93"/>
  <c r="AD21" i="93"/>
  <c r="P20" i="93"/>
  <c r="CF18" i="93"/>
  <c r="E18" i="93"/>
  <c r="X17" i="93"/>
  <c r="AQ16" i="93"/>
  <c r="BJ15" i="93"/>
  <c r="CC14" i="93"/>
  <c r="Q14" i="93"/>
  <c r="AJ13" i="93"/>
  <c r="BC12" i="93"/>
  <c r="BV11" i="93"/>
  <c r="J11" i="93"/>
  <c r="AC10" i="93"/>
  <c r="AV9" i="93"/>
  <c r="BO8" i="93"/>
  <c r="C8" i="93"/>
  <c r="AT7" i="93"/>
  <c r="N7" i="93"/>
  <c r="BM6" i="93"/>
  <c r="AG6" i="93"/>
  <c r="CF5" i="93"/>
  <c r="AZ5" i="93"/>
  <c r="T5" i="93"/>
  <c r="BS4" i="93"/>
  <c r="AM4" i="93"/>
  <c r="G4" i="93"/>
  <c r="BF3" i="93"/>
  <c r="Z3" i="93"/>
  <c r="BY2" i="93"/>
  <c r="AS2" i="93"/>
  <c r="M2" i="93"/>
  <c r="AF4" i="93"/>
  <c r="BR2" i="93"/>
  <c r="BC26" i="93"/>
  <c r="AW18" i="93"/>
  <c r="CE16" i="93"/>
  <c r="L13" i="93"/>
  <c r="E10" i="93"/>
  <c r="AX6" i="93"/>
  <c r="BD4" i="93"/>
  <c r="BJ2" i="93"/>
  <c r="AO14" i="93"/>
  <c r="BT9" i="93"/>
  <c r="AP6" i="93"/>
  <c r="P4" i="93"/>
  <c r="V2" i="93"/>
  <c r="AY55" i="93"/>
  <c r="H41" i="93"/>
  <c r="P36" i="93"/>
  <c r="BO31" i="93"/>
  <c r="BF27" i="93"/>
  <c r="BZ23" i="93"/>
  <c r="AG22" i="93"/>
  <c r="Q21" i="93"/>
  <c r="C20" i="93"/>
  <c r="BT18" i="93"/>
  <c r="CB17" i="93"/>
  <c r="P17" i="93"/>
  <c r="AI16" i="93"/>
  <c r="BB15" i="93"/>
  <c r="BU14" i="93"/>
  <c r="I14" i="93"/>
  <c r="AB13" i="93"/>
  <c r="AU12" i="93"/>
  <c r="BN11" i="93"/>
  <c r="B11" i="93"/>
  <c r="U10" i="93"/>
  <c r="AN9" i="93"/>
  <c r="BG8" i="93"/>
  <c r="BZ7" i="93"/>
  <c r="AM7" i="93"/>
  <c r="G7" i="93"/>
  <c r="BF6" i="93"/>
  <c r="Z6" i="93"/>
  <c r="BY5" i="93"/>
  <c r="AS5" i="93"/>
  <c r="M5" i="93"/>
  <c r="BL4" i="93"/>
  <c r="S3" i="93"/>
  <c r="BJ39" i="93"/>
  <c r="H22" i="93"/>
  <c r="S16" i="93"/>
  <c r="AE12" i="93"/>
  <c r="AQ8" i="93"/>
  <c r="R6" i="93"/>
  <c r="X4" i="93"/>
  <c r="C16" i="93"/>
  <c r="AA8" i="93"/>
  <c r="BI5" i="93"/>
  <c r="AI3" i="93"/>
  <c r="I52" i="93"/>
  <c r="AI40" i="93"/>
  <c r="AX35" i="93"/>
  <c r="X31" i="93"/>
  <c r="O27" i="93"/>
  <c r="BG23" i="93"/>
  <c r="T22" i="93"/>
  <c r="F21" i="93"/>
  <c r="BV19" i="93"/>
  <c r="BH18" i="93"/>
  <c r="BT17" i="93"/>
  <c r="H17" i="93"/>
  <c r="AA16" i="93"/>
  <c r="AT15" i="93"/>
  <c r="BM14" i="93"/>
  <c r="CF13" i="93"/>
  <c r="T13" i="93"/>
  <c r="AM12" i="93"/>
  <c r="BF11" i="93"/>
  <c r="BY10" i="93"/>
  <c r="M10" i="93"/>
  <c r="AF9" i="93"/>
  <c r="AY8" i="93"/>
  <c r="BS7" i="93"/>
  <c r="AL7" i="93"/>
  <c r="F7" i="93"/>
  <c r="BE6" i="93"/>
  <c r="Y6" i="93"/>
  <c r="BX5" i="93"/>
  <c r="AR5" i="93"/>
  <c r="L5" i="93"/>
  <c r="BK4" i="93"/>
  <c r="AE4" i="93"/>
  <c r="CD3" i="93"/>
  <c r="AX3" i="93"/>
  <c r="R3" i="93"/>
  <c r="BQ2" i="93"/>
  <c r="AK2" i="93"/>
  <c r="E2" i="93"/>
  <c r="BM30" i="93"/>
  <c r="BJ19" i="93"/>
  <c r="AL15" i="93"/>
  <c r="AX11" i="93"/>
  <c r="BR7" i="93"/>
  <c r="BQ5" i="93"/>
  <c r="BW3" i="93"/>
  <c r="AV17" i="93"/>
  <c r="BA10" i="93"/>
  <c r="J6" i="93"/>
  <c r="BO3" i="93"/>
  <c r="AI46" i="93"/>
  <c r="K39" i="93"/>
  <c r="AJ34" i="93"/>
  <c r="V30" i="93"/>
  <c r="M26" i="93"/>
  <c r="W23" i="93"/>
  <c r="CA21" i="93"/>
  <c r="BL20" i="93"/>
  <c r="AX19" i="93"/>
  <c r="AM18" i="93"/>
  <c r="BD17" i="93"/>
  <c r="BW16" i="93"/>
  <c r="K16" i="93"/>
  <c r="AD15" i="93"/>
  <c r="AW14" i="93"/>
  <c r="BP13" i="93"/>
  <c r="D13" i="93"/>
  <c r="W12" i="93"/>
  <c r="AP11" i="93"/>
  <c r="BI10" i="93"/>
  <c r="CB9" i="93"/>
  <c r="P9" i="93"/>
  <c r="AI8" i="93"/>
  <c r="BJ7" i="93"/>
  <c r="AD7" i="93"/>
  <c r="CC6" i="93"/>
  <c r="AW6" i="93"/>
  <c r="Q6" i="93"/>
  <c r="BP5" i="93"/>
  <c r="AJ5" i="93"/>
  <c r="D5" i="93"/>
  <c r="BC4" i="93"/>
  <c r="W4" i="93"/>
  <c r="BV3" i="93"/>
  <c r="AP3" i="93"/>
  <c r="J3" i="93"/>
  <c r="BI2" i="93"/>
  <c r="AC2" i="93"/>
  <c r="D110" i="93"/>
  <c r="AF44" i="93"/>
  <c r="AR38" i="93"/>
  <c r="BT33" i="93"/>
  <c r="BJ29" i="93"/>
  <c r="BA25" i="93"/>
  <c r="E23" i="93"/>
  <c r="BO21" i="93"/>
  <c r="AZ20" i="93"/>
  <c r="AK19" i="93"/>
  <c r="AD18" i="93"/>
  <c r="BO16" i="93"/>
  <c r="BH13" i="93"/>
  <c r="O12" i="93"/>
  <c r="BC7" i="93"/>
  <c r="AC5" i="93"/>
  <c r="BB2" i="93"/>
  <c r="BB119" i="93" l="1"/>
  <c r="AC119" i="93"/>
  <c r="BI119" i="93"/>
  <c r="E119" i="93"/>
  <c r="AK119" i="93"/>
  <c r="BQ119" i="93"/>
  <c r="V119" i="93"/>
  <c r="BJ119" i="93"/>
  <c r="BR119" i="93"/>
  <c r="M119" i="93"/>
  <c r="AS119" i="93"/>
  <c r="BY119" i="93"/>
  <c r="AD119" i="93"/>
  <c r="F119" i="93"/>
  <c r="N119" i="93"/>
  <c r="AT119" i="93"/>
  <c r="BZ119" i="93"/>
  <c r="AL119" i="93"/>
  <c r="U119" i="93"/>
  <c r="BA119" i="93"/>
  <c r="O119" i="93"/>
  <c r="BC119" i="93"/>
  <c r="AN119" i="93"/>
  <c r="CB119" i="93"/>
  <c r="AM119" i="93"/>
  <c r="CA119" i="93"/>
  <c r="P119" i="93"/>
  <c r="BD119" i="93"/>
  <c r="BT119" i="93"/>
  <c r="I119" i="93"/>
  <c r="Q119" i="93"/>
  <c r="Y119" i="93"/>
  <c r="AG119" i="93"/>
  <c r="AO119" i="93"/>
  <c r="AW119" i="93"/>
  <c r="BE119" i="93"/>
  <c r="BM119" i="93"/>
  <c r="BU119" i="93"/>
  <c r="CC119" i="93"/>
  <c r="W119" i="93"/>
  <c r="BS119" i="93"/>
  <c r="H119" i="93"/>
  <c r="AV119" i="93"/>
  <c r="R119" i="93"/>
  <c r="AH119" i="93"/>
  <c r="AP119" i="93"/>
  <c r="AX119" i="93"/>
  <c r="BF119" i="93"/>
  <c r="BN119" i="93"/>
  <c r="BV119" i="93"/>
  <c r="CD119" i="93"/>
  <c r="G119" i="93"/>
  <c r="AU119" i="93"/>
  <c r="BK119" i="93"/>
  <c r="AF119" i="93"/>
  <c r="J119" i="93"/>
  <c r="C119" i="93"/>
  <c r="S119" i="93"/>
  <c r="AI119" i="93"/>
  <c r="AY119" i="93"/>
  <c r="BO119" i="93"/>
  <c r="CE119" i="93"/>
  <c r="AE119" i="93"/>
  <c r="X119" i="93"/>
  <c r="BL119" i="93"/>
  <c r="B119" i="93"/>
  <c r="Z119" i="93"/>
  <c r="K119" i="93"/>
  <c r="AA119" i="93"/>
  <c r="AQ119" i="93"/>
  <c r="BG119" i="93"/>
  <c r="BW119" i="93"/>
  <c r="D119" i="93"/>
  <c r="L119" i="93"/>
  <c r="T119" i="93"/>
  <c r="AB119" i="93"/>
  <c r="AJ119" i="93"/>
  <c r="AR119" i="93"/>
  <c r="AZ119" i="93"/>
  <c r="BH119" i="93"/>
  <c r="BP119" i="93"/>
  <c r="BX119" i="93"/>
  <c r="CF119" i="93"/>
  <c r="C86" i="94"/>
  <c r="I86" i="94"/>
  <c r="S11" i="94"/>
  <c r="J86" i="94"/>
  <c r="K86" i="94"/>
  <c r="L86" i="94"/>
  <c r="S20" i="94"/>
  <c r="S40" i="94"/>
  <c r="S28" i="94"/>
  <c r="S23" i="94"/>
  <c r="S4" i="94"/>
  <c r="S31" i="94"/>
  <c r="D86" i="94"/>
  <c r="S16" i="94"/>
  <c r="Q86" i="94"/>
  <c r="S35" i="94"/>
  <c r="B86" i="94"/>
  <c r="S3" i="94"/>
  <c r="R86" i="94"/>
  <c r="S8" i="94"/>
  <c r="E86" i="94"/>
  <c r="M86" i="94"/>
  <c r="S19" i="94"/>
  <c r="S36" i="94"/>
  <c r="S41" i="94"/>
  <c r="F86" i="94"/>
  <c r="N86" i="94"/>
  <c r="S5" i="94"/>
  <c r="S7" i="94"/>
  <c r="S24" i="94"/>
  <c r="S39" i="94"/>
  <c r="G86" i="94"/>
  <c r="O86" i="94"/>
  <c r="S12" i="94"/>
  <c r="S27" i="94"/>
  <c r="S2" i="94"/>
  <c r="H86" i="94"/>
  <c r="P86" i="94"/>
  <c r="S6" i="94"/>
  <c r="S15" i="94"/>
  <c r="S32" i="94"/>
  <c r="S9" i="94"/>
  <c r="S13" i="94"/>
  <c r="S17" i="94"/>
  <c r="S21" i="94"/>
  <c r="S25" i="94"/>
  <c r="S29" i="94"/>
  <c r="S33" i="94"/>
  <c r="S37" i="94"/>
  <c r="S10" i="94"/>
  <c r="S14" i="94"/>
  <c r="S18" i="94"/>
  <c r="S22" i="94"/>
  <c r="S26" i="94"/>
  <c r="S30" i="94"/>
  <c r="S34" i="94"/>
  <c r="S38" i="94"/>
  <c r="S43" i="94"/>
  <c r="S47" i="94"/>
  <c r="S51" i="94"/>
  <c r="S55" i="94"/>
  <c r="S59" i="94"/>
  <c r="S63" i="94"/>
  <c r="S67" i="94"/>
  <c r="S71" i="94"/>
  <c r="S75" i="94"/>
  <c r="S79" i="94"/>
  <c r="S83" i="94"/>
  <c r="S44" i="94"/>
  <c r="S48" i="94"/>
  <c r="S52" i="94"/>
  <c r="S56" i="94"/>
  <c r="S60" i="94"/>
  <c r="S64" i="94"/>
  <c r="S68" i="94"/>
  <c r="S72" i="94"/>
  <c r="S76" i="94"/>
  <c r="S80" i="94"/>
  <c r="S84" i="94"/>
  <c r="S45" i="94"/>
  <c r="S49" i="94"/>
  <c r="S53" i="94"/>
  <c r="S57" i="94"/>
  <c r="S61" i="94"/>
  <c r="S65" i="94"/>
  <c r="S69" i="94"/>
  <c r="S73" i="94"/>
  <c r="S77" i="94"/>
  <c r="S81" i="94"/>
  <c r="S42" i="94"/>
  <c r="S46" i="94"/>
  <c r="S50" i="94"/>
  <c r="S54" i="94"/>
  <c r="S58" i="94"/>
  <c r="S62" i="94"/>
  <c r="S66" i="94"/>
  <c r="S70" i="94"/>
  <c r="S74" i="94"/>
  <c r="S78" i="94"/>
  <c r="S82" i="94"/>
  <c r="S120" i="83"/>
  <c r="S120" i="52"/>
  <c r="S120" i="65"/>
  <c r="S120" i="10"/>
  <c r="S120" i="19"/>
  <c r="S120" i="23"/>
  <c r="S120" i="29"/>
  <c r="S120" i="11"/>
  <c r="S120" i="40"/>
  <c r="S120" i="55"/>
  <c r="S120" i="2"/>
  <c r="S120" i="14"/>
  <c r="S120" i="32"/>
  <c r="S120" i="68"/>
  <c r="S120" i="73"/>
  <c r="S120" i="77"/>
  <c r="S120" i="59"/>
  <c r="S120" i="63"/>
  <c r="S120" i="84"/>
  <c r="S120" i="17"/>
  <c r="S120" i="21"/>
  <c r="S120" i="31"/>
  <c r="S120" i="41"/>
  <c r="S120" i="67"/>
  <c r="S120" i="76"/>
  <c r="S120" i="9"/>
  <c r="S120" i="27"/>
  <c r="S120" i="35"/>
  <c r="S120" i="45"/>
  <c r="S120" i="58"/>
  <c r="S86" i="94" l="1"/>
</calcChain>
</file>

<file path=xl/sharedStrings.xml><?xml version="1.0" encoding="utf-8"?>
<sst xmlns="http://schemas.openxmlformats.org/spreadsheetml/2006/main" count="11997" uniqueCount="398">
  <si>
    <t>Table 1. List of constituent entity of this dataset</t>
  </si>
  <si>
    <t>No.</t>
  </si>
  <si>
    <t>Constituent entity</t>
  </si>
  <si>
    <t>Abbreviation</t>
  </si>
  <si>
    <t>Belgorod Region</t>
  </si>
  <si>
    <t>BEL</t>
  </si>
  <si>
    <t>Stavropol Territory</t>
  </si>
  <si>
    <t>STA</t>
  </si>
  <si>
    <t>Bryansk Region</t>
  </si>
  <si>
    <t>BRY</t>
  </si>
  <si>
    <t>Republic of Bashkortostan</t>
  </si>
  <si>
    <t>BA</t>
  </si>
  <si>
    <t>Vladimir Region</t>
  </si>
  <si>
    <t>VLA</t>
  </si>
  <si>
    <t>Republic of Mari El</t>
  </si>
  <si>
    <t>ME</t>
  </si>
  <si>
    <t>Voronezh Region</t>
  </si>
  <si>
    <t>VOR</t>
  </si>
  <si>
    <t>Republic of Mordovia</t>
  </si>
  <si>
    <t>MO</t>
  </si>
  <si>
    <t>Ivanovo Region</t>
  </si>
  <si>
    <t>IVE</t>
  </si>
  <si>
    <t>Republic of Tatarstan</t>
  </si>
  <si>
    <t>TA</t>
  </si>
  <si>
    <t>Kaluga Region</t>
  </si>
  <si>
    <t>KLU</t>
  </si>
  <si>
    <t>Udmurtian Republic</t>
  </si>
  <si>
    <t>UD</t>
  </si>
  <si>
    <t>Kostroma Region</t>
  </si>
  <si>
    <t>KOS</t>
  </si>
  <si>
    <t>Chuvash Republic</t>
  </si>
  <si>
    <t>CU</t>
  </si>
  <si>
    <t>Kursk Region</t>
  </si>
  <si>
    <t>KRS</t>
  </si>
  <si>
    <t>Perm Territory</t>
  </si>
  <si>
    <t>PER</t>
  </si>
  <si>
    <t>Lipetsk Region</t>
  </si>
  <si>
    <t>LIP</t>
  </si>
  <si>
    <t>Kirov Region</t>
  </si>
  <si>
    <t>KIR</t>
  </si>
  <si>
    <t>Moscow Region</t>
  </si>
  <si>
    <t>MOS</t>
  </si>
  <si>
    <t>Nizhny Novgorod Region</t>
  </si>
  <si>
    <t>NIZ</t>
  </si>
  <si>
    <t>Orel Region</t>
  </si>
  <si>
    <t>ORL</t>
  </si>
  <si>
    <t>Orenburg Region</t>
  </si>
  <si>
    <t>ORE</t>
  </si>
  <si>
    <t>Ryazan Region</t>
  </si>
  <si>
    <t>RYA</t>
  </si>
  <si>
    <t>Penza Region</t>
  </si>
  <si>
    <t>PNZ</t>
  </si>
  <si>
    <t>Smolensk Region</t>
  </si>
  <si>
    <t>SMO</t>
  </si>
  <si>
    <t>Samara Region</t>
  </si>
  <si>
    <t>SAM</t>
  </si>
  <si>
    <t>Tambov Region</t>
  </si>
  <si>
    <t>TAM</t>
  </si>
  <si>
    <t>Saratov Region</t>
  </si>
  <si>
    <t>SAR</t>
  </si>
  <si>
    <t>Tver Region</t>
  </si>
  <si>
    <t>TVE</t>
  </si>
  <si>
    <t>Ulyanovsk Region</t>
  </si>
  <si>
    <t>ULY</t>
  </si>
  <si>
    <t>Tula Region</t>
  </si>
  <si>
    <t>TUL</t>
  </si>
  <si>
    <t>Kurgan Region</t>
  </si>
  <si>
    <t>KGN</t>
  </si>
  <si>
    <t>Yaroslavl Region</t>
  </si>
  <si>
    <t>YAR</t>
  </si>
  <si>
    <t>Sverdlovsk Region</t>
  </si>
  <si>
    <t>SVE</t>
  </si>
  <si>
    <t>Moscow city</t>
  </si>
  <si>
    <t>MOW</t>
  </si>
  <si>
    <t>Tyumen Region</t>
  </si>
  <si>
    <t>TYU</t>
  </si>
  <si>
    <t>Republic of Karelia</t>
  </si>
  <si>
    <t>KR</t>
  </si>
  <si>
    <t>Khanty–Mansi Autonomous Okrug</t>
  </si>
  <si>
    <t>KHM</t>
  </si>
  <si>
    <t>Komi Republic</t>
  </si>
  <si>
    <t>KO</t>
  </si>
  <si>
    <t>Yamalo-Nenets Autonomous Okrug</t>
  </si>
  <si>
    <t>YAN</t>
  </si>
  <si>
    <t>Arkhangelsk Region</t>
  </si>
  <si>
    <t>ARK</t>
  </si>
  <si>
    <t>Tyumen Region less autonomous areas</t>
  </si>
  <si>
    <t>-</t>
  </si>
  <si>
    <t>Nenets Autonomous Okrug</t>
  </si>
  <si>
    <t>NEN</t>
  </si>
  <si>
    <t>Chelyabinsk Region</t>
  </si>
  <si>
    <t>CHE</t>
  </si>
  <si>
    <t>Arkhangelsk Region less autonomous area</t>
  </si>
  <si>
    <t>Republic of Buryatia</t>
  </si>
  <si>
    <t>BU</t>
  </si>
  <si>
    <t>Vologda Region</t>
  </si>
  <si>
    <t>VLG</t>
  </si>
  <si>
    <t>Republic of Altay</t>
  </si>
  <si>
    <t>AL</t>
  </si>
  <si>
    <t>Kaliningrad Region</t>
  </si>
  <si>
    <t>KGD</t>
  </si>
  <si>
    <t>Republic of Tuva</t>
  </si>
  <si>
    <t>TY</t>
  </si>
  <si>
    <t>Leningrad Region</t>
  </si>
  <si>
    <t>LEN</t>
  </si>
  <si>
    <t>Republic of Khakassia</t>
  </si>
  <si>
    <t>KK</t>
  </si>
  <si>
    <t>Murmansk Region</t>
  </si>
  <si>
    <t>MUR</t>
  </si>
  <si>
    <t>Altay Territory</t>
  </si>
  <si>
    <t>ALT</t>
  </si>
  <si>
    <t>Novgorod Region</t>
  </si>
  <si>
    <t>NGR</t>
  </si>
  <si>
    <t>Trans-Baikal Territory</t>
  </si>
  <si>
    <t>ZAB</t>
  </si>
  <si>
    <t>Pskov Region</t>
  </si>
  <si>
    <t>PSK</t>
  </si>
  <si>
    <t>Krasnoyarsk Territory</t>
  </si>
  <si>
    <t>KYA</t>
  </si>
  <si>
    <t>St. Petersburg city</t>
  </si>
  <si>
    <t>SPE</t>
  </si>
  <si>
    <t>Irkutsk Region</t>
  </si>
  <si>
    <t>IRK</t>
  </si>
  <si>
    <t>Republic of Adygeya</t>
  </si>
  <si>
    <t>AD</t>
  </si>
  <si>
    <t>Kemerovo Region</t>
  </si>
  <si>
    <t>KEM</t>
  </si>
  <si>
    <t>Republic of Kalmykia</t>
  </si>
  <si>
    <t>KL</t>
  </si>
  <si>
    <t>Novosibirsk Region</t>
  </si>
  <si>
    <t>NVE</t>
  </si>
  <si>
    <t>Republic of Crimea</t>
  </si>
  <si>
    <t>CRI</t>
  </si>
  <si>
    <t>Omsk Region</t>
  </si>
  <si>
    <t>OMS</t>
  </si>
  <si>
    <t>Krasnodar Territory</t>
  </si>
  <si>
    <t>KDA</t>
  </si>
  <si>
    <t>Tomsk Region</t>
  </si>
  <si>
    <t>TOM</t>
  </si>
  <si>
    <t>Astrakhan Region</t>
  </si>
  <si>
    <t>AST</t>
  </si>
  <si>
    <t>Republic of Sakha (Yakutia)</t>
  </si>
  <si>
    <t>SA</t>
  </si>
  <si>
    <t>Volgograd Region</t>
  </si>
  <si>
    <t>VGG</t>
  </si>
  <si>
    <t>Kamchatka Territory</t>
  </si>
  <si>
    <t>KAM</t>
  </si>
  <si>
    <t>Rostov Region</t>
  </si>
  <si>
    <t>ROS</t>
  </si>
  <si>
    <t>Primorye Territory</t>
  </si>
  <si>
    <t>PRI</t>
  </si>
  <si>
    <t>Sevastopol city</t>
  </si>
  <si>
    <t>SEV</t>
  </si>
  <si>
    <t>Khabarovsk Territory</t>
  </si>
  <si>
    <t>KHA</t>
  </si>
  <si>
    <t>Republic of Daghestan</t>
  </si>
  <si>
    <t>DA</t>
  </si>
  <si>
    <t>Amur Region</t>
  </si>
  <si>
    <t>AMU</t>
  </si>
  <si>
    <t>Republic of Ingushetia</t>
  </si>
  <si>
    <t>IN</t>
  </si>
  <si>
    <t>Magadan Region</t>
  </si>
  <si>
    <t>MAG</t>
  </si>
  <si>
    <t>Kabardino-Balkarian Republic</t>
  </si>
  <si>
    <t>KB</t>
  </si>
  <si>
    <t>Sakhalin Region</t>
  </si>
  <si>
    <t>SAK</t>
  </si>
  <si>
    <t>Karachayevo-Chircassian Republic</t>
  </si>
  <si>
    <t>KC</t>
  </si>
  <si>
    <t>Jewish Autonomous Region</t>
  </si>
  <si>
    <t>YEV</t>
  </si>
  <si>
    <t>Republic of North Ossetia – Alania</t>
  </si>
  <si>
    <t>SE</t>
  </si>
  <si>
    <t>Chukotka Autonomous Area</t>
  </si>
  <si>
    <t>CHU</t>
  </si>
  <si>
    <t>Chechen Republic</t>
  </si>
  <si>
    <t>CE</t>
  </si>
  <si>
    <t xml:space="preserve">Notes: </t>
  </si>
  <si>
    <t>1. Khanty-Mansi Autonomous Area–Yugra, Yamal-Nenets Autonomous Area, and Tyumen Region less autonomous areas are studied as one (Tyumen Region).</t>
  </si>
  <si>
    <t>2. Nenets Autonomous Okrug and Arkhangelsk Region less autonomous area are studied as one (Arkhangelsk Region)</t>
  </si>
  <si>
    <t>3. To sum up, 82 constituent entities are included in this dataset.</t>
  </si>
  <si>
    <t>CO2 (Million tonnes)</t>
  </si>
  <si>
    <t>Russia</t>
  </si>
  <si>
    <t>Altay_Territory</t>
  </si>
  <si>
    <t>Amur_Region</t>
  </si>
  <si>
    <t>Arkhangelsk_Region</t>
  </si>
  <si>
    <t>Astrakhan_Region</t>
  </si>
  <si>
    <t>Belgorod_Region</t>
  </si>
  <si>
    <t>Bryansk_Region</t>
  </si>
  <si>
    <t>Chechen_Republic</t>
  </si>
  <si>
    <t>Chelyabinsk_Region</t>
  </si>
  <si>
    <t>Chukotka_Autonomous_Area </t>
  </si>
  <si>
    <t>Chuvash_Republic</t>
  </si>
  <si>
    <t>Irkutsk_Region</t>
  </si>
  <si>
    <t>Ivanovo_Region</t>
  </si>
  <si>
    <t>Jewish_Autonomous_Region</t>
  </si>
  <si>
    <t>Kabardino_Balkarian_Republic</t>
  </si>
  <si>
    <t>Kaliningrad_Region</t>
  </si>
  <si>
    <t>Kaluga_Region</t>
  </si>
  <si>
    <t>Kamchatka_Territory</t>
  </si>
  <si>
    <t>Karachayevo_Chircassian_Repu</t>
  </si>
  <si>
    <t>Kemerovo_Region</t>
  </si>
  <si>
    <t>Khabarovsk_Territory</t>
  </si>
  <si>
    <t>Kirov_Region</t>
  </si>
  <si>
    <t>Komi_Republic</t>
  </si>
  <si>
    <t>Kostroma_Region</t>
  </si>
  <si>
    <t>Krasnodar_Territory</t>
  </si>
  <si>
    <t>Krasnoyarsk_Territory</t>
  </si>
  <si>
    <t>Kurgan_Region</t>
  </si>
  <si>
    <t>Kursk_Region</t>
  </si>
  <si>
    <t>Leningrad_Region</t>
  </si>
  <si>
    <t>Lipetsk_Region</t>
  </si>
  <si>
    <t>Magadan_Region</t>
  </si>
  <si>
    <t>Moscow_city</t>
  </si>
  <si>
    <t>Moscow_Region</t>
  </si>
  <si>
    <t>Murmansk_Region</t>
  </si>
  <si>
    <t>Nizhny_Novgorod_Region</t>
  </si>
  <si>
    <t>Novgorod_Region</t>
  </si>
  <si>
    <t>Novosibirsk_Region</t>
  </si>
  <si>
    <t>Omsk_Region</t>
  </si>
  <si>
    <t>Orel_Region</t>
  </si>
  <si>
    <t>Orenburg_Region</t>
  </si>
  <si>
    <t>Penza_Region</t>
  </si>
  <si>
    <t>Perm_Territory</t>
  </si>
  <si>
    <t>Primorye_Territory</t>
  </si>
  <si>
    <t>Pskov_Region</t>
  </si>
  <si>
    <t>Republic_of_Adygeya</t>
  </si>
  <si>
    <t>Republic_of_Altay</t>
  </si>
  <si>
    <t>Republic_of_Bashkortostan</t>
  </si>
  <si>
    <t>Republic_of_Buryatia</t>
  </si>
  <si>
    <t>Republic_of_Crimea</t>
  </si>
  <si>
    <t>Republic_of_Daghestan</t>
  </si>
  <si>
    <t>Republic_of_Ingushetia</t>
  </si>
  <si>
    <t>Republic_of_Kalmykia</t>
  </si>
  <si>
    <t>Republic_of_Khakassia</t>
  </si>
  <si>
    <t>Republic_of_Mari_El</t>
  </si>
  <si>
    <t>Republic_of_Mordovia</t>
  </si>
  <si>
    <t>Republic_of_North_Osse</t>
  </si>
  <si>
    <t>Republic_of_Tatarstan</t>
  </si>
  <si>
    <t>Republic_of_Tuva</t>
  </si>
  <si>
    <t>Republic_of _Karelia</t>
  </si>
  <si>
    <t>Republic_of _Sakha</t>
  </si>
  <si>
    <t>Rostov_Region</t>
  </si>
  <si>
    <t>Ryazan_Region</t>
  </si>
  <si>
    <t>Sakhalin_Region</t>
  </si>
  <si>
    <t>Samara_Region</t>
  </si>
  <si>
    <t>Saratov_Region</t>
  </si>
  <si>
    <t>Sevastopol_city</t>
  </si>
  <si>
    <t>Smolensk_Region</t>
  </si>
  <si>
    <t>St_Petersburg_city</t>
  </si>
  <si>
    <t>Stavropol_Territory</t>
  </si>
  <si>
    <t>Sverdlovsk_Region</t>
  </si>
  <si>
    <t>Tambov_Region</t>
  </si>
  <si>
    <t>Tomsk_Region</t>
  </si>
  <si>
    <t>Trans_Baikal_Territory</t>
  </si>
  <si>
    <t>Tula_Region</t>
  </si>
  <si>
    <t>Tver_Region</t>
  </si>
  <si>
    <t>Tyumen_Region</t>
  </si>
  <si>
    <t>Udmurtian_Republic</t>
  </si>
  <si>
    <t>Ulyanovsk_Region</t>
  </si>
  <si>
    <t>Vladimir_Region</t>
  </si>
  <si>
    <t>Volgograd_Region</t>
  </si>
  <si>
    <t>Vologda_Region</t>
  </si>
  <si>
    <t>Voronezh_Region</t>
  </si>
  <si>
    <t>Yaroslavl_Region</t>
  </si>
  <si>
    <t xml:space="preserve">Agriculture, forestry and fishing </t>
  </si>
  <si>
    <t>Crop and animal production, hunting and related service activities</t>
  </si>
  <si>
    <t>Crop production, hunting and related services</t>
  </si>
  <si>
    <t>Animal production</t>
  </si>
  <si>
    <t>Raising of dairy cattle</t>
  </si>
  <si>
    <t>Raising of other cattle and buffaloes</t>
  </si>
  <si>
    <t>Raising of horses and other equines</t>
  </si>
  <si>
    <t>Raising of sheep and goats</t>
  </si>
  <si>
    <t>Raising of swine/pigs</t>
  </si>
  <si>
    <t>Raising of poultry</t>
  </si>
  <si>
    <t>Raising of other animals</t>
  </si>
  <si>
    <t>Mixed farming</t>
  </si>
  <si>
    <t>Forestry and logging</t>
  </si>
  <si>
    <t>Fisheries and aquaculture</t>
  </si>
  <si>
    <t>Mining and quarrying</t>
  </si>
  <si>
    <t>Mining of coal and lignite</t>
  </si>
  <si>
    <t>Mining of hard coal</t>
  </si>
  <si>
    <t>Mining of lignite</t>
  </si>
  <si>
    <t>Extraction of crude petroleum and natural gas</t>
  </si>
  <si>
    <t>Extraction of crude petroleum</t>
  </si>
  <si>
    <t>Extraction of natural gas</t>
  </si>
  <si>
    <t xml:space="preserve">Mining of metal ore </t>
  </si>
  <si>
    <t>Other mining and quarrying</t>
  </si>
  <si>
    <t>Quarrying of stone, sand and clay</t>
  </si>
  <si>
    <t>Mining and quarrying n.e.c</t>
  </si>
  <si>
    <t>Mining support service activities</t>
  </si>
  <si>
    <t>Support activities for petroleum and natural gas extraction</t>
  </si>
  <si>
    <t>Support activities for other mining and quarrying</t>
  </si>
  <si>
    <t>Manufacturing</t>
  </si>
  <si>
    <t>Manufacture of food products</t>
  </si>
  <si>
    <t>Manufacture of beverages</t>
  </si>
  <si>
    <t>Manufacture of tobacco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</si>
  <si>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</si>
  <si>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</si>
  <si>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</si>
  <si>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</si>
  <si>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</si>
  <si>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</si>
  <si>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>Manufacture of furniture</t>
  </si>
  <si>
    <t>Manufacture of coke and refined petroleum products</t>
  </si>
  <si>
    <t>Manufacture of coke oven products</t>
  </si>
  <si>
    <t>Manufacture of refined petroleum products</t>
  </si>
  <si>
    <t xml:space="preserve">Manufacture of coal, anthracite and brown coal (lignite) and thermal coals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</si>
  <si>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</si>
  <si>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</si>
  <si>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</si>
  <si>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</si>
  <si>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</si>
  <si>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</si>
  <si>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</si>
  <si>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</si>
  <si>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</t>
  </si>
  <si>
    <t>Manufacture of motor vehicles, trailers and semi-trailers</t>
  </si>
  <si>
    <t>Manufacture of other transport equipment</t>
  </si>
  <si>
    <t xml:space="preserve">Other manufacturing </t>
  </si>
  <si>
    <t>Repair and installation of machinery and equipment</t>
  </si>
  <si>
    <t>Electricity, gas, steam and air conditioning supply</t>
  </si>
  <si>
    <t>Electricity, gas, steam and air  conditioning supply</t>
  </si>
  <si>
    <t>Electric power generation, transmission and distribution</t>
  </si>
  <si>
    <t>Production of electricity</t>
  </si>
  <si>
    <t>Transmission, distribution and trade of electricity</t>
  </si>
  <si>
    <t>Manufacture of gas; distribution of gaseous fuels through mains</t>
  </si>
  <si>
    <t>Manufacture of gas</t>
  </si>
  <si>
    <t xml:space="preserve">Gas distribution and trade </t>
  </si>
  <si>
    <t>Steam and air conditioning supply</t>
  </si>
  <si>
    <t>Transmission, distribution and trade of steam and hot water; Maintenance of thermal network and boiler room</t>
  </si>
  <si>
    <t>Water supply; sewerage, waste management and remediation activities</t>
  </si>
  <si>
    <t>Water collection, treatment and supply</t>
  </si>
  <si>
    <t>Sewerage</t>
  </si>
  <si>
    <t>Waste collection, treatment and disposal activities; materials recovery</t>
  </si>
  <si>
    <t>Remediation activities and other waste management services</t>
  </si>
  <si>
    <t>Construction</t>
  </si>
  <si>
    <t xml:space="preserve">Construction of buildings </t>
  </si>
  <si>
    <t>Civil engineering</t>
  </si>
  <si>
    <t>Construction of roads and railways</t>
  </si>
  <si>
    <t>Construction of other civil projects</t>
  </si>
  <si>
    <t>Specialized construction activities</t>
  </si>
  <si>
    <t>Demolition and site preparation</t>
  </si>
  <si>
    <t>Test drilling and boring</t>
  </si>
  <si>
    <t>Other construction works</t>
  </si>
  <si>
    <t>Wholesale and retail trade; repair of motor vehicles and motorcycles</t>
  </si>
  <si>
    <t>Wholesale and retail trade and repair of motor vehicles and motorcycles</t>
  </si>
  <si>
    <t>Wholesale trade, except for motor vehicles and motorcycles</t>
  </si>
  <si>
    <t>Non-specialized wholesale trade</t>
  </si>
  <si>
    <t xml:space="preserve">Other specialized wholesale </t>
  </si>
  <si>
    <t>Wholesale of solid, liquid and gaseous fuels and related products</t>
  </si>
  <si>
    <t>Wholesale of solid fuels</t>
  </si>
  <si>
    <t>Wholesale of motor fuel, including aviation gasoline</t>
  </si>
  <si>
    <t>Wholesale of oil</t>
  </si>
  <si>
    <t>Wholesale of natural gas</t>
  </si>
  <si>
    <t>Wholesale of liquefied petroleum gases</t>
  </si>
  <si>
    <t>Wholesale of other fuel types and related products</t>
  </si>
  <si>
    <t>Wholesale trade of other specialized products</t>
  </si>
  <si>
    <t>Retail trade, except of motor vehicles and motorcycles</t>
  </si>
  <si>
    <t>Transportation and storage</t>
  </si>
  <si>
    <t>Land transport and transport via pipelines</t>
  </si>
  <si>
    <t>Passenger rail transport, interurban</t>
  </si>
  <si>
    <t>Freight rail transport</t>
  </si>
  <si>
    <t>Other passenger land transport</t>
  </si>
  <si>
    <t>Freight transport by road and removal services</t>
  </si>
  <si>
    <t>Transport via pipeline</t>
  </si>
  <si>
    <t>Pipeline transportation of oil and petroleum products</t>
  </si>
  <si>
    <t>Pipeline transport of gas</t>
  </si>
  <si>
    <t>Pipeline transport of other products</t>
  </si>
  <si>
    <t>Water transport</t>
  </si>
  <si>
    <t>Air transport</t>
  </si>
  <si>
    <t xml:space="preserve">Warehousing and support activities for transportation </t>
  </si>
  <si>
    <t>Postal and courier activities</t>
  </si>
  <si>
    <t>Information and communication</t>
  </si>
  <si>
    <t>Education</t>
  </si>
  <si>
    <t>Human health and social work activities</t>
  </si>
  <si>
    <t>Health service activities</t>
  </si>
  <si>
    <t>Social service activities</t>
  </si>
  <si>
    <t>Other service activities</t>
  </si>
  <si>
    <t>Total</t>
  </si>
  <si>
    <t>Gasoline</t>
  </si>
  <si>
    <t>Fuel oil</t>
  </si>
  <si>
    <t>Diesel</t>
  </si>
  <si>
    <t>Bunker fuel</t>
  </si>
  <si>
    <t>Marine fuel</t>
  </si>
  <si>
    <t>Liquefied propane and butane</t>
  </si>
  <si>
    <t>Household boiler fuel</t>
  </si>
  <si>
    <t>Other petroleum products</t>
  </si>
  <si>
    <t>Artificial coke gas</t>
  </si>
  <si>
    <t>Blast furnace gas</t>
  </si>
  <si>
    <t>Combustible natural gas</t>
  </si>
  <si>
    <t>Associated petroleum gas</t>
  </si>
  <si>
    <t>Coal</t>
  </si>
  <si>
    <t>Fuelwood</t>
  </si>
  <si>
    <t>Peat</t>
  </si>
  <si>
    <t>Peat  briquettes and semi-briquettes</t>
  </si>
  <si>
    <t>Other solid fuel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</si>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</sst>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76" formatCode="0.00_ "/>
    <numFmt numFmtId="178" formatCode="0.000000_ "/>
  </numFmts>
  <fonts count="10">
    <font>
      <sz val="10"/>
      <name val="Arial"/>
      <charset val="1"/>
    </font>
    <font>
      <sz val="11"/>
      <name val="Calibri"/>
      <charset val="1"/>
    </font>
    <font>
      <sz val="11"/>
      <name val="Calibri"/>
      <family val="2"/>
    </font>
    <font>
      <b/>
      <sz val="11"/>
      <name val="Calibri"/>
      <family val="2"/>
    </font>
    <font>
      <sz val="10"/>
      <name val="Calibri"/>
      <charset val="1"/>
    </font>
    <font>
      <b/>
      <sz val="11"/>
      <color theme="1"/>
      <name val="Calibri"/>
      <family val="2"/>
    </font>
    <font>
      <b/>
      <sz val="11"/>
      <name val="Calibri"/>
      <charset val="1"/>
    </font>
    <font>
      <sz val="11"/>
      <color rgb="FF000000"/>
      <name val="Calibri"/>
      <family val="2"/>
    </font>
    <font>
      <sz val="11"/>
      <color theme="1"/>
      <name val="宋体"/>
      <charset val="134"/>
      <scheme val="minor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CFCFCF"/>
      </left>
      <right style="thin">
        <color rgb="FFCFCFCF"/>
      </right>
      <top style="thin">
        <color rgb="FFCFCFCF"/>
      </top>
      <bottom style="thin">
        <color rgb="FFCFCFCF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 applyNumberFormat="0" applyFill="0" applyBorder="0" applyAlignment="0" applyProtection="0"/>
    <xf numFmtId="43" fontId="8" fillId="0" borderId="0" applyFont="0" applyFill="0" applyBorder="0" applyAlignment="0" applyProtection="0">
      <alignment vertical="center"/>
    </xf>
  </cellStyleXfs>
  <cellXfs count="34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left" vertical="top" wrapText="1" indent="1"/>
    </xf>
    <xf numFmtId="0" fontId="2" fillId="0" borderId="1" xfId="0" applyNumberFormat="1" applyFont="1" applyFill="1" applyBorder="1" applyAlignment="1" applyProtection="1">
      <alignment horizontal="left" vertical="top" wrapText="1" indent="2"/>
    </xf>
    <xf numFmtId="0" fontId="2" fillId="0" borderId="1" xfId="0" applyNumberFormat="1" applyFont="1" applyFill="1" applyBorder="1" applyAlignment="1" applyProtection="1">
      <alignment horizontal="left" vertical="top" wrapText="1" indent="3"/>
    </xf>
    <xf numFmtId="0" fontId="2" fillId="0" borderId="1" xfId="0" applyNumberFormat="1" applyFont="1" applyFill="1" applyBorder="1" applyAlignment="1" applyProtection="1">
      <alignment horizontal="left" vertical="top" wrapText="1" indent="4"/>
    </xf>
    <xf numFmtId="0" fontId="1" fillId="0" borderId="0" xfId="0" applyFont="1" applyFill="1"/>
    <xf numFmtId="0" fontId="4" fillId="0" borderId="0" xfId="0" applyFont="1"/>
    <xf numFmtId="0" fontId="4" fillId="0" borderId="0" xfId="0" applyFont="1" applyFill="1" applyBorder="1" applyAlignment="1" applyProtection="1"/>
    <xf numFmtId="178" fontId="2" fillId="0" borderId="0" xfId="0" applyNumberFormat="1" applyFont="1"/>
    <xf numFmtId="178" fontId="1" fillId="0" borderId="0" xfId="0" applyNumberFormat="1" applyFont="1"/>
    <xf numFmtId="178" fontId="4" fillId="0" borderId="0" xfId="0" applyNumberFormat="1" applyFont="1"/>
    <xf numFmtId="178" fontId="2" fillId="0" borderId="0" xfId="0" applyNumberFormat="1" applyFont="1" applyFill="1" applyBorder="1" applyAlignment="1" applyProtection="1"/>
    <xf numFmtId="178" fontId="1" fillId="0" borderId="0" xfId="0" applyNumberFormat="1" applyFont="1" applyFill="1" applyBorder="1" applyAlignment="1" applyProtection="1"/>
    <xf numFmtId="178" fontId="4" fillId="0" borderId="0" xfId="0" applyNumberFormat="1" applyFont="1" applyFill="1" applyBorder="1" applyAlignment="1" applyProtection="1"/>
    <xf numFmtId="43" fontId="5" fillId="0" borderId="0" xfId="1" applyFont="1" applyFill="1">
      <alignment vertical="center"/>
    </xf>
    <xf numFmtId="0" fontId="6" fillId="0" borderId="0" xfId="0" applyFont="1" applyFill="1" applyBorder="1" applyAlignment="1" applyProtection="1"/>
    <xf numFmtId="0" fontId="6" fillId="0" borderId="0" xfId="0" applyFont="1"/>
    <xf numFmtId="176" fontId="2" fillId="0" borderId="0" xfId="0" applyNumberFormat="1" applyFont="1"/>
    <xf numFmtId="0" fontId="1" fillId="0" borderId="0" xfId="0" applyNumberFormat="1" applyFont="1" applyFill="1" applyBorder="1" applyAlignment="1" applyProtection="1"/>
    <xf numFmtId="43" fontId="5" fillId="0" borderId="0" xfId="1" applyFont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0" xfId="0" applyAlignment="1">
      <alignment horizontal="left"/>
    </xf>
    <xf numFmtId="0" fontId="7" fillId="0" borderId="2" xfId="0" applyNumberFormat="1" applyFont="1" applyFill="1" applyBorder="1" applyAlignment="1" applyProtection="1">
      <alignment horizontal="left" vertical="center"/>
    </xf>
    <xf numFmtId="0" fontId="7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left" vertical="center"/>
    </xf>
    <xf numFmtId="0" fontId="7" fillId="0" borderId="3" xfId="0" applyNumberFormat="1" applyFont="1" applyFill="1" applyBorder="1" applyAlignment="1" applyProtection="1">
      <alignment horizontal="right" vertical="center"/>
    </xf>
    <xf numFmtId="0" fontId="7" fillId="0" borderId="3" xfId="0" applyNumberFormat="1" applyFont="1" applyFill="1" applyBorder="1" applyAlignment="1" applyProtection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</cellXfs>
  <cellStyles count="2">
    <cellStyle name="常规" xfId="0" builtinId="0"/>
    <cellStyle name="千位分隔" xfId="1" builtinId="3"/>
  </cellStyles>
  <dxfs count="24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%20-%20The%20Hong%20Kong%20Polytechnic%20University/18%20&#21271;&#20140;&#22799;&#20196;&#33829;&#23398;&#20064;&#36164;&#26009;20180728/&#20420;&#32599;&#26031;&#19982;&#20044;&#20857;&#21035;&#20811;&#26031;&#22374;&#30899;&#25490;&#25918;&#36164;&#26009;/&#30456;&#20851;&#25968;&#25454;/&#25972;&#29702;&#25968;&#25454;/Scientific%20data/&#20420;&#32599;&#26031;&#32852;&#37030;&#23454;&#20307;&#30899;&#25490;&#25918;&#34920;&#26684;&#27169;&#26495;(&#24635;&#28040;&#36153;&#37327;&#34920;&#26684;&#65289;/Python%20file/Sum_all_2018_final20200211(2&#65289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ay_Territory"/>
      <sheetName val="Amur_Region"/>
      <sheetName val="Arkhangelsk_Region"/>
      <sheetName val="Astrakhan_Region"/>
      <sheetName val="Belgorod_Region"/>
      <sheetName val="Bryansk_Region"/>
      <sheetName val="Central_district"/>
      <sheetName val="Chechen_Republic"/>
      <sheetName val="Chelyabinsk_Region"/>
      <sheetName val="Chukotka_Autonomous_Area "/>
      <sheetName val="Chuvash_Republic"/>
      <sheetName val="Irkutsk_Region"/>
      <sheetName val="Ivanovo_Region"/>
      <sheetName val="Jewish_Autonomous_Region"/>
      <sheetName val="Kabardino_Balkarian_Republic"/>
      <sheetName val="Kaliningrad_Region"/>
      <sheetName val="Kaluga_Region"/>
      <sheetName val="Kamchatka_Territory"/>
      <sheetName val="Karachayevo_Chircassian_Repu"/>
      <sheetName val="Kemerovo_Region"/>
      <sheetName val="Khabarovsk_Territory"/>
      <sheetName val="Khanty_Mansi_Auto"/>
      <sheetName val="Kirov_Region"/>
      <sheetName val="Komi_Republic"/>
      <sheetName val="Kostroma_Region"/>
      <sheetName val="Krasnodar_Territory"/>
      <sheetName val="Krasnoyarsk_Territory"/>
      <sheetName val="Kurgan_Region"/>
      <sheetName val="Kursk_Region"/>
      <sheetName val="Leningrad_Region"/>
      <sheetName val="Lipetsk_Region"/>
      <sheetName val="Magadan_Region"/>
      <sheetName val="Moscow_city"/>
      <sheetName val="Moscow_Region"/>
      <sheetName val="Murmansk_Region"/>
      <sheetName val="Nizhny_Novgorod_Region"/>
      <sheetName val="Northwest_Federal_District"/>
      <sheetName val="North_Caucasian_Federal"/>
      <sheetName val="Novgorod_Region"/>
      <sheetName val="Novosibirsk_Region"/>
      <sheetName val="Omsk_Region"/>
      <sheetName val="Orenburg_Region"/>
      <sheetName val="Orel_Region"/>
      <sheetName val="Penza_Region"/>
      <sheetName val="Perm_Territory"/>
      <sheetName val="Primorye_Territory"/>
      <sheetName val="Pskov_Region"/>
      <sheetName val="Republic_of_Adygea"/>
      <sheetName val="Republic_of_Altay"/>
      <sheetName val="Republic_of_Bashkortostan"/>
      <sheetName val="Republic_of_Buryatia"/>
      <sheetName val="Republic_of_Crimea"/>
      <sheetName val="Republic_of_Daghestan"/>
      <sheetName val="Republic_of_Ingushetia"/>
      <sheetName val="Republic_of_Kalmykia"/>
      <sheetName val="Republic_of_Khakassia"/>
      <sheetName val="Republic_of_Mari_El"/>
      <sheetName val="Republic_of_Mordovia"/>
      <sheetName val="Republic_of_North_Osse"/>
      <sheetName val="Republic_of_Tatarstan"/>
      <sheetName val="Republic_of_Tuva"/>
      <sheetName val="Republic_of _Karelia"/>
      <sheetName val="Republic_of _Sakha"/>
      <sheetName val="Rostov_Region"/>
      <sheetName val="Russia"/>
      <sheetName val="Ryazan_Region"/>
      <sheetName val="Sakhalin_Region"/>
      <sheetName val="Samara_Region"/>
      <sheetName val="Saratov_Region"/>
      <sheetName val="Sevastopol_city"/>
      <sheetName val="Smolensk_Region"/>
      <sheetName val="Southern_Federal_District"/>
      <sheetName val="Stavropol_Territory"/>
      <sheetName val="St_Petersburg_city"/>
      <sheetName val="Sverdlovsk_Region"/>
      <sheetName val="Tambov_Region"/>
      <sheetName val="Tomsk_Region"/>
      <sheetName val="Trans_Baikal_Territory"/>
      <sheetName val="Tula_Region"/>
      <sheetName val="Tver_Region"/>
      <sheetName val="Tyumen_Region"/>
      <sheetName val="Tyumen_Region_lessauto"/>
      <sheetName val="Udmurtian_Republic"/>
      <sheetName val="Ulyanovsk_Region"/>
      <sheetName val="Ural_Federal_District"/>
      <sheetName val="Vladimir_Region"/>
      <sheetName val="Volga_Federal_District"/>
      <sheetName val="Volgograd_Region"/>
      <sheetName val="Vologda_Region"/>
      <sheetName val="Voronezh_Region"/>
      <sheetName val="Yamal_Nenets_Auto"/>
      <sheetName val="Yaroslavl_Region"/>
      <sheetName val="Sum by sectors"/>
      <sheetName val="Sum by energy 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1">
          <cell r="I31">
            <v>44.002096533248398</v>
          </cell>
        </row>
        <row r="32">
          <cell r="I32">
            <v>2.35737495200894E-2</v>
          </cell>
        </row>
        <row r="33">
          <cell r="I33">
            <v>3.1053113960236799E-3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5.9280425265338199E-4</v>
          </cell>
        </row>
        <row r="39">
          <cell r="I39">
            <v>1.0655945525419399</v>
          </cell>
        </row>
        <row r="40">
          <cell r="I40">
            <v>5.5287443252647098E-5</v>
          </cell>
        </row>
        <row r="41">
          <cell r="I41">
            <v>0</v>
          </cell>
        </row>
        <row r="42">
          <cell r="I42">
            <v>41.061866916648697</v>
          </cell>
        </row>
        <row r="43">
          <cell r="I43">
            <v>0</v>
          </cell>
        </row>
        <row r="44">
          <cell r="I44">
            <v>41.061866916648697</v>
          </cell>
        </row>
        <row r="45">
          <cell r="I45">
            <v>0</v>
          </cell>
        </row>
        <row r="46">
          <cell r="I46">
            <v>1.4848026475177101</v>
          </cell>
        </row>
        <row r="47">
          <cell r="I47">
            <v>0</v>
          </cell>
        </row>
        <row r="48">
          <cell r="I48">
            <v>1.19789460380735E-4</v>
          </cell>
        </row>
        <row r="49">
          <cell r="I49">
            <v>1.87363002133971E-3</v>
          </cell>
        </row>
        <row r="50">
          <cell r="I50">
            <v>0.125015512314819</v>
          </cell>
        </row>
        <row r="51">
          <cell r="I51">
            <v>7.3515323714027402E-3</v>
          </cell>
        </row>
        <row r="52">
          <cell r="I52">
            <v>2.15006723760294E-5</v>
          </cell>
        </row>
        <row r="53">
          <cell r="I53">
            <v>4.1938502824527101E-4</v>
          </cell>
        </row>
        <row r="54">
          <cell r="I54">
            <v>3.6452937963067501E-3</v>
          </cell>
        </row>
        <row r="55">
          <cell r="I55">
            <v>1.13789255998702E-3</v>
          </cell>
        </row>
        <row r="56">
          <cell r="I56">
            <v>0.19476450532219</v>
          </cell>
        </row>
        <row r="57">
          <cell r="I57">
            <v>0</v>
          </cell>
        </row>
        <row r="58">
          <cell r="I58">
            <v>2.8156216740332099E-2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0"/>
  <sheetViews>
    <sheetView tabSelected="1" topLeftCell="A17" zoomScale="80" zoomScaleNormal="80" workbookViewId="0">
      <selection activeCell="B1" sqref="B1:G46"/>
    </sheetView>
  </sheetViews>
  <sheetFormatPr defaultColWidth="8.77734375" defaultRowHeight="13.2"/>
  <cols>
    <col min="3" max="3" width="15" style="26" customWidth="1"/>
    <col min="4" max="4" width="14.77734375" style="26" customWidth="1"/>
    <col min="6" max="6" width="24.21875" style="26" customWidth="1"/>
    <col min="7" max="7" width="8.77734375" style="26"/>
  </cols>
  <sheetData>
    <row r="1" spans="1:19">
      <c r="B1" s="33" t="s">
        <v>0</v>
      </c>
      <c r="C1" s="33"/>
      <c r="D1" s="33"/>
      <c r="E1" s="33"/>
      <c r="F1" s="33"/>
      <c r="G1" s="33"/>
    </row>
    <row r="2" spans="1:19" ht="14.4">
      <c r="B2" s="27" t="s">
        <v>1</v>
      </c>
      <c r="C2" s="27" t="s">
        <v>2</v>
      </c>
      <c r="D2" s="27" t="s">
        <v>3</v>
      </c>
      <c r="E2" s="27" t="s">
        <v>1</v>
      </c>
      <c r="F2" s="27" t="s">
        <v>2</v>
      </c>
      <c r="G2" s="27" t="s">
        <v>3</v>
      </c>
    </row>
    <row r="3" spans="1:19" ht="14.4">
      <c r="A3" s="1"/>
      <c r="B3" s="28">
        <v>1</v>
      </c>
      <c r="C3" s="29" t="s">
        <v>4</v>
      </c>
      <c r="D3" s="29" t="s">
        <v>5</v>
      </c>
      <c r="E3" s="28">
        <v>43</v>
      </c>
      <c r="F3" s="29" t="s">
        <v>6</v>
      </c>
      <c r="G3" s="29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4.4">
      <c r="A4" s="1"/>
      <c r="B4" s="28">
        <v>2</v>
      </c>
      <c r="C4" s="29" t="s">
        <v>8</v>
      </c>
      <c r="D4" s="29" t="s">
        <v>9</v>
      </c>
      <c r="E4" s="28">
        <v>44</v>
      </c>
      <c r="F4" s="29" t="s">
        <v>10</v>
      </c>
      <c r="G4" s="29" t="s">
        <v>11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14.4">
      <c r="A5" s="1"/>
      <c r="B5" s="28">
        <v>3</v>
      </c>
      <c r="C5" s="29" t="s">
        <v>12</v>
      </c>
      <c r="D5" s="29" t="s">
        <v>13</v>
      </c>
      <c r="E5" s="28">
        <v>45</v>
      </c>
      <c r="F5" s="29" t="s">
        <v>14</v>
      </c>
      <c r="G5" s="29" t="s">
        <v>15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ht="14.4">
      <c r="A6" s="1"/>
      <c r="B6" s="28">
        <v>4</v>
      </c>
      <c r="C6" s="29" t="s">
        <v>16</v>
      </c>
      <c r="D6" s="29" t="s">
        <v>17</v>
      </c>
      <c r="E6" s="28">
        <v>46</v>
      </c>
      <c r="F6" s="29" t="s">
        <v>18</v>
      </c>
      <c r="G6" s="29" t="s">
        <v>19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14.4">
      <c r="A7" s="1"/>
      <c r="B7" s="28">
        <v>5</v>
      </c>
      <c r="C7" s="29" t="s">
        <v>20</v>
      </c>
      <c r="D7" s="29" t="s">
        <v>21</v>
      </c>
      <c r="E7" s="28">
        <v>47</v>
      </c>
      <c r="F7" s="29" t="s">
        <v>22</v>
      </c>
      <c r="G7" s="29" t="s">
        <v>23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14.4">
      <c r="A8" s="1"/>
      <c r="B8" s="28">
        <v>6</v>
      </c>
      <c r="C8" s="29" t="s">
        <v>24</v>
      </c>
      <c r="D8" s="29" t="s">
        <v>25</v>
      </c>
      <c r="E8" s="28">
        <v>48</v>
      </c>
      <c r="F8" s="29" t="s">
        <v>26</v>
      </c>
      <c r="G8" s="29" t="s">
        <v>27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4.4">
      <c r="A9" s="1"/>
      <c r="B9" s="28">
        <v>7</v>
      </c>
      <c r="C9" s="29" t="s">
        <v>28</v>
      </c>
      <c r="D9" s="29" t="s">
        <v>29</v>
      </c>
      <c r="E9" s="28">
        <v>49</v>
      </c>
      <c r="F9" s="29" t="s">
        <v>30</v>
      </c>
      <c r="G9" s="29" t="s">
        <v>31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4.4">
      <c r="A10" s="1"/>
      <c r="B10" s="28">
        <v>8</v>
      </c>
      <c r="C10" s="29" t="s">
        <v>32</v>
      </c>
      <c r="D10" s="29" t="s">
        <v>33</v>
      </c>
      <c r="E10" s="28">
        <v>50</v>
      </c>
      <c r="F10" s="29" t="s">
        <v>34</v>
      </c>
      <c r="G10" s="29" t="s">
        <v>35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14.4">
      <c r="A11" s="1"/>
      <c r="B11" s="28">
        <v>9</v>
      </c>
      <c r="C11" s="29" t="s">
        <v>36</v>
      </c>
      <c r="D11" s="29" t="s">
        <v>37</v>
      </c>
      <c r="E11" s="28">
        <v>51</v>
      </c>
      <c r="F11" s="29" t="s">
        <v>38</v>
      </c>
      <c r="G11" s="29" t="s">
        <v>39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14.4">
      <c r="A12" s="1"/>
      <c r="B12" s="28">
        <v>10</v>
      </c>
      <c r="C12" s="29" t="s">
        <v>40</v>
      </c>
      <c r="D12" s="29" t="s">
        <v>41</v>
      </c>
      <c r="E12" s="28">
        <v>52</v>
      </c>
      <c r="F12" s="29" t="s">
        <v>42</v>
      </c>
      <c r="G12" s="29" t="s">
        <v>43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14.4">
      <c r="A13" s="1"/>
      <c r="B13" s="28">
        <v>11</v>
      </c>
      <c r="C13" s="29" t="s">
        <v>44</v>
      </c>
      <c r="D13" s="29" t="s">
        <v>45</v>
      </c>
      <c r="E13" s="28">
        <v>53</v>
      </c>
      <c r="F13" s="29" t="s">
        <v>46</v>
      </c>
      <c r="G13" s="29" t="s">
        <v>47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4.4">
      <c r="A14" s="1"/>
      <c r="B14" s="28">
        <v>12</v>
      </c>
      <c r="C14" s="29" t="s">
        <v>48</v>
      </c>
      <c r="D14" s="29" t="s">
        <v>49</v>
      </c>
      <c r="E14" s="28">
        <v>54</v>
      </c>
      <c r="F14" s="29" t="s">
        <v>50</v>
      </c>
      <c r="G14" s="29" t="s">
        <v>51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14.4">
      <c r="A15" s="1"/>
      <c r="B15" s="28">
        <v>13</v>
      </c>
      <c r="C15" s="29" t="s">
        <v>52</v>
      </c>
      <c r="D15" s="29" t="s">
        <v>53</v>
      </c>
      <c r="E15" s="28">
        <v>55</v>
      </c>
      <c r="F15" s="29" t="s">
        <v>54</v>
      </c>
      <c r="G15" s="29" t="s">
        <v>55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4.4">
      <c r="A16" s="1"/>
      <c r="B16" s="28">
        <v>14</v>
      </c>
      <c r="C16" s="29" t="s">
        <v>56</v>
      </c>
      <c r="D16" s="29" t="s">
        <v>57</v>
      </c>
      <c r="E16" s="28">
        <v>56</v>
      </c>
      <c r="F16" s="29" t="s">
        <v>58</v>
      </c>
      <c r="G16" s="29" t="s">
        <v>59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4.4">
      <c r="A17" s="1"/>
      <c r="B17" s="28">
        <v>15</v>
      </c>
      <c r="C17" s="29" t="s">
        <v>60</v>
      </c>
      <c r="D17" s="29" t="s">
        <v>61</v>
      </c>
      <c r="E17" s="28">
        <v>57</v>
      </c>
      <c r="F17" s="29" t="s">
        <v>62</v>
      </c>
      <c r="G17" s="29" t="s">
        <v>63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4.4">
      <c r="A18" s="1"/>
      <c r="B18" s="28">
        <v>16</v>
      </c>
      <c r="C18" s="29" t="s">
        <v>64</v>
      </c>
      <c r="D18" s="29" t="s">
        <v>65</v>
      </c>
      <c r="E18" s="28">
        <v>58</v>
      </c>
      <c r="F18" s="29" t="s">
        <v>66</v>
      </c>
      <c r="G18" s="29" t="s">
        <v>67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14.4">
      <c r="A19" s="1"/>
      <c r="B19" s="28">
        <v>17</v>
      </c>
      <c r="C19" s="29" t="s">
        <v>68</v>
      </c>
      <c r="D19" s="29" t="s">
        <v>69</v>
      </c>
      <c r="E19" s="28">
        <v>59</v>
      </c>
      <c r="F19" s="29" t="s">
        <v>70</v>
      </c>
      <c r="G19" s="29" t="s">
        <v>71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14.4">
      <c r="A20" s="1"/>
      <c r="B20" s="28">
        <v>18</v>
      </c>
      <c r="C20" s="29" t="s">
        <v>72</v>
      </c>
      <c r="D20" s="29" t="s">
        <v>73</v>
      </c>
      <c r="E20" s="28">
        <v>60</v>
      </c>
      <c r="F20" s="29" t="s">
        <v>74</v>
      </c>
      <c r="G20" s="29" t="s">
        <v>75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14.4">
      <c r="A21" s="1"/>
      <c r="B21" s="28">
        <v>19</v>
      </c>
      <c r="C21" s="29" t="s">
        <v>76</v>
      </c>
      <c r="D21" s="29" t="s">
        <v>77</v>
      </c>
      <c r="E21" s="28">
        <v>60.1</v>
      </c>
      <c r="F21" s="29" t="s">
        <v>78</v>
      </c>
      <c r="G21" s="29" t="s">
        <v>79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4.4">
      <c r="A22" s="1"/>
      <c r="B22" s="28">
        <v>20</v>
      </c>
      <c r="C22" s="29" t="s">
        <v>80</v>
      </c>
      <c r="D22" s="29" t="s">
        <v>81</v>
      </c>
      <c r="E22" s="28">
        <v>60.2</v>
      </c>
      <c r="F22" s="29" t="s">
        <v>82</v>
      </c>
      <c r="G22" s="29" t="s">
        <v>83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14.4">
      <c r="A23" s="1"/>
      <c r="B23" s="28">
        <v>21</v>
      </c>
      <c r="C23" s="29" t="s">
        <v>84</v>
      </c>
      <c r="D23" s="29" t="s">
        <v>85</v>
      </c>
      <c r="E23" s="28">
        <v>60.3</v>
      </c>
      <c r="F23" s="29" t="s">
        <v>86</v>
      </c>
      <c r="G23" s="29" t="s">
        <v>87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4.4">
      <c r="A24" s="1"/>
      <c r="B24" s="28">
        <v>21.1</v>
      </c>
      <c r="C24" s="29" t="s">
        <v>88</v>
      </c>
      <c r="D24" s="29" t="s">
        <v>89</v>
      </c>
      <c r="E24" s="28">
        <v>61</v>
      </c>
      <c r="F24" s="29" t="s">
        <v>90</v>
      </c>
      <c r="G24" s="29" t="s">
        <v>91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4.4">
      <c r="A25" s="1"/>
      <c r="B25" s="28">
        <v>21.2</v>
      </c>
      <c r="C25" s="29" t="s">
        <v>92</v>
      </c>
      <c r="D25" s="29" t="s">
        <v>87</v>
      </c>
      <c r="E25" s="28">
        <v>62</v>
      </c>
      <c r="F25" s="29" t="s">
        <v>93</v>
      </c>
      <c r="G25" s="29" t="s">
        <v>94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4.4">
      <c r="A26" s="1"/>
      <c r="B26" s="28">
        <v>22</v>
      </c>
      <c r="C26" s="29" t="s">
        <v>95</v>
      </c>
      <c r="D26" s="29" t="s">
        <v>96</v>
      </c>
      <c r="E26" s="28">
        <v>63</v>
      </c>
      <c r="F26" s="29" t="s">
        <v>97</v>
      </c>
      <c r="G26" s="29" t="s">
        <v>98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4.4">
      <c r="A27" s="1"/>
      <c r="B27" s="28">
        <v>23</v>
      </c>
      <c r="C27" s="29" t="s">
        <v>99</v>
      </c>
      <c r="D27" s="29" t="s">
        <v>100</v>
      </c>
      <c r="E27" s="28">
        <v>64</v>
      </c>
      <c r="F27" s="29" t="s">
        <v>101</v>
      </c>
      <c r="G27" s="29" t="s">
        <v>102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14.4">
      <c r="A28" s="1"/>
      <c r="B28" s="28">
        <v>24</v>
      </c>
      <c r="C28" s="29" t="s">
        <v>103</v>
      </c>
      <c r="D28" s="29" t="s">
        <v>104</v>
      </c>
      <c r="E28" s="28">
        <v>65</v>
      </c>
      <c r="F28" s="29" t="s">
        <v>105</v>
      </c>
      <c r="G28" s="29" t="s">
        <v>106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4.4">
      <c r="A29" s="1"/>
      <c r="B29" s="28">
        <v>25</v>
      </c>
      <c r="C29" s="29" t="s">
        <v>107</v>
      </c>
      <c r="D29" s="29" t="s">
        <v>108</v>
      </c>
      <c r="E29" s="28">
        <v>66</v>
      </c>
      <c r="F29" s="29" t="s">
        <v>109</v>
      </c>
      <c r="G29" s="29" t="s">
        <v>110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4.4">
      <c r="A30" s="1"/>
      <c r="B30" s="28">
        <v>26</v>
      </c>
      <c r="C30" s="29" t="s">
        <v>111</v>
      </c>
      <c r="D30" s="29" t="s">
        <v>112</v>
      </c>
      <c r="E30" s="28">
        <v>67</v>
      </c>
      <c r="F30" s="29" t="s">
        <v>113</v>
      </c>
      <c r="G30" s="29" t="s">
        <v>114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4.4">
      <c r="A31" s="1"/>
      <c r="B31" s="28">
        <v>27</v>
      </c>
      <c r="C31" s="29" t="s">
        <v>115</v>
      </c>
      <c r="D31" s="29" t="s">
        <v>116</v>
      </c>
      <c r="E31" s="28">
        <v>68</v>
      </c>
      <c r="F31" s="29" t="s">
        <v>117</v>
      </c>
      <c r="G31" s="29" t="s">
        <v>118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4.4">
      <c r="A32" s="1"/>
      <c r="B32" s="28">
        <v>28</v>
      </c>
      <c r="C32" s="29" t="s">
        <v>119</v>
      </c>
      <c r="D32" s="29" t="s">
        <v>120</v>
      </c>
      <c r="E32" s="28">
        <v>69</v>
      </c>
      <c r="F32" s="29" t="s">
        <v>121</v>
      </c>
      <c r="G32" s="29" t="s">
        <v>122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4.4">
      <c r="A33" s="1"/>
      <c r="B33" s="28">
        <v>29</v>
      </c>
      <c r="C33" s="29" t="s">
        <v>123</v>
      </c>
      <c r="D33" s="29" t="s">
        <v>124</v>
      </c>
      <c r="E33" s="28">
        <v>70</v>
      </c>
      <c r="F33" s="29" t="s">
        <v>125</v>
      </c>
      <c r="G33" s="29" t="s">
        <v>126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4.4">
      <c r="A34" s="1"/>
      <c r="B34" s="28">
        <v>30</v>
      </c>
      <c r="C34" s="29" t="s">
        <v>127</v>
      </c>
      <c r="D34" s="29" t="s">
        <v>128</v>
      </c>
      <c r="E34" s="28">
        <v>71</v>
      </c>
      <c r="F34" s="29" t="s">
        <v>129</v>
      </c>
      <c r="G34" s="29" t="s">
        <v>130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4.4">
      <c r="A35" s="1"/>
      <c r="B35" s="28">
        <v>31</v>
      </c>
      <c r="C35" s="29" t="s">
        <v>131</v>
      </c>
      <c r="D35" s="29" t="s">
        <v>132</v>
      </c>
      <c r="E35" s="28">
        <v>72</v>
      </c>
      <c r="F35" s="29" t="s">
        <v>133</v>
      </c>
      <c r="G35" s="29" t="s">
        <v>134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4.4">
      <c r="A36" s="1"/>
      <c r="B36" s="28">
        <v>32</v>
      </c>
      <c r="C36" s="29" t="s">
        <v>135</v>
      </c>
      <c r="D36" s="29" t="s">
        <v>136</v>
      </c>
      <c r="E36" s="28">
        <v>73</v>
      </c>
      <c r="F36" s="29" t="s">
        <v>137</v>
      </c>
      <c r="G36" s="29" t="s">
        <v>138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4.4">
      <c r="A37" s="1"/>
      <c r="B37" s="28">
        <v>33</v>
      </c>
      <c r="C37" s="29" t="s">
        <v>139</v>
      </c>
      <c r="D37" s="29" t="s">
        <v>140</v>
      </c>
      <c r="E37" s="28">
        <v>74</v>
      </c>
      <c r="F37" s="29" t="s">
        <v>141</v>
      </c>
      <c r="G37" s="29" t="s">
        <v>142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4.4">
      <c r="A38" s="1"/>
      <c r="B38" s="28">
        <v>34</v>
      </c>
      <c r="C38" s="29" t="s">
        <v>143</v>
      </c>
      <c r="D38" s="29" t="s">
        <v>144</v>
      </c>
      <c r="E38" s="28">
        <v>75</v>
      </c>
      <c r="F38" s="29" t="s">
        <v>145</v>
      </c>
      <c r="G38" s="29" t="s">
        <v>146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4.4">
      <c r="A39" s="1"/>
      <c r="B39" s="28">
        <v>35</v>
      </c>
      <c r="C39" s="29" t="s">
        <v>147</v>
      </c>
      <c r="D39" s="29" t="s">
        <v>148</v>
      </c>
      <c r="E39" s="28">
        <v>76</v>
      </c>
      <c r="F39" s="29" t="s">
        <v>149</v>
      </c>
      <c r="G39" s="29" t="s">
        <v>150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4.4">
      <c r="A40" s="1"/>
      <c r="B40" s="28">
        <v>36</v>
      </c>
      <c r="C40" s="29" t="s">
        <v>151</v>
      </c>
      <c r="D40" s="29" t="s">
        <v>152</v>
      </c>
      <c r="E40" s="28">
        <v>77</v>
      </c>
      <c r="F40" s="29" t="s">
        <v>153</v>
      </c>
      <c r="G40" s="29" t="s">
        <v>154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4.4">
      <c r="A41" s="1"/>
      <c r="B41" s="28">
        <v>37</v>
      </c>
      <c r="C41" s="29" t="s">
        <v>155</v>
      </c>
      <c r="D41" s="29" t="s">
        <v>156</v>
      </c>
      <c r="E41" s="28">
        <v>78</v>
      </c>
      <c r="F41" s="29" t="s">
        <v>157</v>
      </c>
      <c r="G41" s="29" t="s">
        <v>158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4.4">
      <c r="A42" s="1"/>
      <c r="B42" s="28">
        <v>38</v>
      </c>
      <c r="C42" s="29" t="s">
        <v>159</v>
      </c>
      <c r="D42" s="29" t="s">
        <v>160</v>
      </c>
      <c r="E42" s="28">
        <v>79</v>
      </c>
      <c r="F42" s="29" t="s">
        <v>161</v>
      </c>
      <c r="G42" s="29" t="s">
        <v>162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4.4">
      <c r="A43" s="1"/>
      <c r="B43" s="28">
        <v>39</v>
      </c>
      <c r="C43" s="29" t="s">
        <v>163</v>
      </c>
      <c r="D43" s="29" t="s">
        <v>164</v>
      </c>
      <c r="E43" s="28">
        <v>80</v>
      </c>
      <c r="F43" s="29" t="s">
        <v>165</v>
      </c>
      <c r="G43" s="29" t="s">
        <v>166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4.4">
      <c r="A44" s="1"/>
      <c r="B44" s="28">
        <v>40</v>
      </c>
      <c r="C44" s="29" t="s">
        <v>167</v>
      </c>
      <c r="D44" s="29" t="s">
        <v>168</v>
      </c>
      <c r="E44" s="28">
        <v>81</v>
      </c>
      <c r="F44" s="29" t="s">
        <v>169</v>
      </c>
      <c r="G44" s="29" t="s">
        <v>170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4.4">
      <c r="A45" s="1"/>
      <c r="B45" s="28">
        <v>41</v>
      </c>
      <c r="C45" s="29" t="s">
        <v>171</v>
      </c>
      <c r="D45" s="29" t="s">
        <v>172</v>
      </c>
      <c r="E45" s="28">
        <v>82</v>
      </c>
      <c r="F45" s="29" t="s">
        <v>173</v>
      </c>
      <c r="G45" s="29" t="s">
        <v>174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4.4">
      <c r="A46" s="1"/>
      <c r="B46" s="30">
        <v>42</v>
      </c>
      <c r="C46" s="31" t="s">
        <v>175</v>
      </c>
      <c r="D46" s="31" t="s">
        <v>176</v>
      </c>
      <c r="E46" s="31"/>
      <c r="F46" s="31"/>
      <c r="G46" s="3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4.4">
      <c r="A47" s="1"/>
      <c r="B47" s="1" t="s">
        <v>177</v>
      </c>
      <c r="C47" s="32"/>
      <c r="D47" s="32"/>
      <c r="E47" s="1"/>
      <c r="F47" s="32"/>
      <c r="G47" s="3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4.4">
      <c r="A48" s="1"/>
      <c r="B48" s="1" t="s">
        <v>178</v>
      </c>
      <c r="C48" s="32"/>
      <c r="D48" s="32"/>
      <c r="E48" s="1"/>
      <c r="F48" s="32"/>
      <c r="G48" s="3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4.4">
      <c r="A49" s="1"/>
      <c r="B49" s="1" t="s">
        <v>179</v>
      </c>
      <c r="C49" s="32"/>
      <c r="D49" s="32"/>
      <c r="E49" s="1"/>
      <c r="F49" s="32"/>
      <c r="G49" s="3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4.4">
      <c r="A50" s="1"/>
      <c r="B50" s="1" t="s">
        <v>180</v>
      </c>
      <c r="C50" s="32"/>
      <c r="D50" s="32"/>
      <c r="E50" s="1"/>
      <c r="F50" s="32"/>
      <c r="G50" s="3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4">
      <c r="A51" s="1"/>
      <c r="B51" s="1"/>
      <c r="C51" s="32"/>
      <c r="D51" s="32"/>
      <c r="E51" s="1"/>
      <c r="F51" s="32"/>
      <c r="G51" s="3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4">
      <c r="A52" s="1"/>
      <c r="B52" s="1"/>
      <c r="C52" s="32"/>
      <c r="D52" s="32"/>
      <c r="E52" s="1"/>
      <c r="F52" s="32"/>
      <c r="G52" s="3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4">
      <c r="A53" s="1"/>
      <c r="B53" s="1"/>
      <c r="C53" s="32"/>
      <c r="D53" s="32"/>
      <c r="E53" s="1"/>
      <c r="F53" s="32"/>
      <c r="G53" s="3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4">
      <c r="A54" s="1"/>
      <c r="B54" s="1"/>
      <c r="C54" s="32"/>
      <c r="D54" s="32"/>
      <c r="E54" s="1"/>
      <c r="F54" s="32"/>
      <c r="G54" s="3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4">
      <c r="A55" s="1"/>
      <c r="B55" s="1"/>
      <c r="C55" s="32"/>
      <c r="D55" s="32"/>
      <c r="E55" s="1"/>
      <c r="F55" s="32"/>
      <c r="G55" s="3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4">
      <c r="A56" s="1"/>
      <c r="B56" s="1"/>
      <c r="C56" s="32"/>
      <c r="D56" s="32"/>
      <c r="E56" s="1"/>
      <c r="F56" s="32"/>
      <c r="G56" s="3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4">
      <c r="A57" s="1"/>
      <c r="B57" s="1"/>
      <c r="C57" s="32"/>
      <c r="D57" s="32"/>
      <c r="E57" s="1"/>
      <c r="F57" s="32"/>
      <c r="G57" s="3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4">
      <c r="A58" s="1"/>
      <c r="B58" s="1"/>
      <c r="C58" s="32"/>
      <c r="D58" s="32"/>
      <c r="E58" s="1"/>
      <c r="F58" s="32"/>
      <c r="G58" s="3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4">
      <c r="A59" s="1"/>
      <c r="B59" s="1"/>
      <c r="C59" s="32"/>
      <c r="D59" s="32"/>
      <c r="E59" s="1"/>
      <c r="F59" s="32"/>
      <c r="G59" s="3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4">
      <c r="A60" s="1"/>
      <c r="B60" s="1"/>
      <c r="C60" s="32"/>
      <c r="D60" s="32"/>
      <c r="E60" s="1"/>
      <c r="F60" s="32"/>
      <c r="G60" s="3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4">
      <c r="A61" s="1"/>
      <c r="B61" s="1"/>
      <c r="C61" s="32"/>
      <c r="D61" s="32"/>
      <c r="E61" s="1"/>
      <c r="F61" s="32"/>
      <c r="G61" s="3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4">
      <c r="A62" s="1"/>
      <c r="B62" s="1"/>
      <c r="C62" s="32"/>
      <c r="D62" s="32"/>
      <c r="E62" s="1"/>
      <c r="F62" s="32"/>
      <c r="G62" s="3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4.4">
      <c r="A63" s="1"/>
      <c r="B63" s="1"/>
      <c r="C63" s="32"/>
      <c r="D63" s="32"/>
      <c r="E63" s="1"/>
      <c r="F63" s="32"/>
      <c r="G63" s="3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4.4">
      <c r="A64" s="1"/>
      <c r="B64" s="1"/>
      <c r="C64" s="32"/>
      <c r="D64" s="32"/>
      <c r="E64" s="1"/>
      <c r="F64" s="32"/>
      <c r="G64" s="3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4">
      <c r="A65" s="1"/>
      <c r="B65" s="1"/>
      <c r="C65" s="32"/>
      <c r="D65" s="32"/>
      <c r="E65" s="1"/>
      <c r="F65" s="32"/>
      <c r="G65" s="3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4">
      <c r="A66" s="1"/>
      <c r="B66" s="1"/>
      <c r="C66" s="32"/>
      <c r="D66" s="32"/>
      <c r="E66" s="1"/>
      <c r="F66" s="32"/>
      <c r="G66" s="3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4">
      <c r="A67" s="1"/>
      <c r="B67" s="1"/>
      <c r="C67" s="32"/>
      <c r="D67" s="32"/>
      <c r="E67" s="1"/>
      <c r="F67" s="32"/>
      <c r="G67" s="3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4.4">
      <c r="A68" s="1"/>
      <c r="B68" s="1"/>
      <c r="C68" s="32"/>
      <c r="D68" s="32"/>
      <c r="E68" s="1"/>
      <c r="F68" s="32"/>
      <c r="G68" s="3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4">
      <c r="A69" s="1"/>
      <c r="B69" s="1"/>
      <c r="C69" s="32"/>
      <c r="D69" s="32"/>
      <c r="E69" s="1"/>
      <c r="F69" s="32"/>
      <c r="G69" s="3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4">
      <c r="A70" s="1"/>
      <c r="B70" s="1"/>
      <c r="C70" s="32"/>
      <c r="D70" s="32"/>
      <c r="E70" s="1"/>
      <c r="F70" s="32"/>
      <c r="G70" s="3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4">
      <c r="A71" s="1"/>
      <c r="B71" s="1"/>
      <c r="C71" s="32"/>
      <c r="D71" s="32"/>
      <c r="E71" s="1"/>
      <c r="F71" s="32"/>
      <c r="G71" s="3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4">
      <c r="A72" s="1"/>
      <c r="B72" s="1"/>
      <c r="C72" s="32"/>
      <c r="D72" s="32"/>
      <c r="E72" s="1"/>
      <c r="F72" s="32"/>
      <c r="G72" s="3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4.4">
      <c r="A73" s="1"/>
      <c r="B73" s="1"/>
      <c r="C73" s="32"/>
      <c r="D73" s="32"/>
      <c r="E73" s="1"/>
      <c r="F73" s="32"/>
      <c r="G73" s="3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4">
      <c r="A74" s="1"/>
      <c r="B74" s="1"/>
      <c r="C74" s="32"/>
      <c r="D74" s="32"/>
      <c r="E74" s="1"/>
      <c r="F74" s="32"/>
      <c r="G74" s="3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4.4">
      <c r="A75" s="1"/>
      <c r="B75" s="1"/>
      <c r="C75" s="32"/>
      <c r="D75" s="32"/>
      <c r="E75" s="1"/>
      <c r="F75" s="32"/>
      <c r="G75" s="3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4.4">
      <c r="A76" s="1"/>
      <c r="B76" s="1"/>
      <c r="C76" s="32"/>
      <c r="D76" s="32"/>
      <c r="E76" s="1"/>
      <c r="F76" s="32"/>
      <c r="G76" s="3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4.4">
      <c r="A77" s="1"/>
      <c r="B77" s="1"/>
      <c r="C77" s="32"/>
      <c r="D77" s="32"/>
      <c r="E77" s="1"/>
      <c r="F77" s="32"/>
      <c r="G77" s="3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4.4">
      <c r="A78" s="1"/>
      <c r="B78" s="1"/>
      <c r="C78" s="32"/>
      <c r="D78" s="32"/>
      <c r="E78" s="1"/>
      <c r="F78" s="32"/>
      <c r="G78" s="3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4">
      <c r="A79" s="1"/>
      <c r="B79" s="1"/>
      <c r="C79" s="32"/>
      <c r="D79" s="32"/>
      <c r="E79" s="1"/>
      <c r="F79" s="32"/>
      <c r="G79" s="3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4.4">
      <c r="A80" s="1"/>
      <c r="B80" s="1"/>
      <c r="C80" s="32"/>
      <c r="D80" s="32"/>
      <c r="E80" s="1"/>
      <c r="F80" s="32"/>
      <c r="G80" s="3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4">
      <c r="A81" s="1"/>
      <c r="B81" s="1"/>
      <c r="C81" s="32"/>
      <c r="D81" s="32"/>
      <c r="E81" s="1"/>
      <c r="F81" s="32"/>
      <c r="G81" s="3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4.4">
      <c r="A82" s="1"/>
      <c r="B82" s="1"/>
      <c r="C82" s="32"/>
      <c r="D82" s="32"/>
      <c r="E82" s="1"/>
      <c r="F82" s="32"/>
      <c r="G82" s="3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4">
      <c r="A83" s="1"/>
      <c r="B83" s="1"/>
      <c r="C83" s="32"/>
      <c r="D83" s="32"/>
      <c r="E83" s="1"/>
      <c r="F83" s="32"/>
      <c r="G83" s="3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4">
      <c r="A84" s="1"/>
      <c r="B84" s="1"/>
      <c r="C84" s="32"/>
      <c r="D84" s="32"/>
      <c r="E84" s="1"/>
      <c r="F84" s="32"/>
      <c r="G84" s="3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4.4">
      <c r="A85" s="1"/>
      <c r="B85" s="1"/>
      <c r="C85" s="32"/>
      <c r="D85" s="32"/>
      <c r="E85" s="1"/>
      <c r="F85" s="32"/>
      <c r="G85" s="3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4.4">
      <c r="A86" s="1"/>
      <c r="B86" s="1"/>
      <c r="C86" s="32"/>
      <c r="D86" s="32"/>
      <c r="E86" s="1"/>
      <c r="F86" s="32"/>
      <c r="G86" s="3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4.4">
      <c r="A87" s="1"/>
      <c r="B87" s="1"/>
      <c r="C87" s="32"/>
      <c r="D87" s="32"/>
      <c r="E87" s="1"/>
      <c r="F87" s="32"/>
      <c r="G87" s="3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4.4">
      <c r="A88" s="1"/>
      <c r="B88" s="1"/>
      <c r="C88" s="32"/>
      <c r="D88" s="32"/>
      <c r="E88" s="1"/>
      <c r="F88" s="32"/>
      <c r="G88" s="3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4.4">
      <c r="A89" s="1"/>
      <c r="B89" s="1"/>
      <c r="C89" s="32"/>
      <c r="D89" s="32"/>
      <c r="E89" s="1"/>
      <c r="F89" s="32"/>
      <c r="G89" s="3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4.4">
      <c r="A90" s="1"/>
      <c r="B90" s="1"/>
      <c r="C90" s="32"/>
      <c r="D90" s="32"/>
      <c r="E90" s="1"/>
      <c r="F90" s="32"/>
      <c r="G90" s="3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4.4">
      <c r="A91" s="1"/>
      <c r="B91" s="1"/>
      <c r="C91" s="32"/>
      <c r="D91" s="32"/>
      <c r="E91" s="1"/>
      <c r="F91" s="32"/>
      <c r="G91" s="3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4.4">
      <c r="A92" s="1"/>
      <c r="B92" s="1"/>
      <c r="C92" s="32"/>
      <c r="D92" s="32"/>
      <c r="E92" s="1"/>
      <c r="F92" s="32"/>
      <c r="G92" s="3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4.4">
      <c r="A93" s="1"/>
      <c r="B93" s="1"/>
      <c r="C93" s="32"/>
      <c r="D93" s="32"/>
      <c r="E93" s="1"/>
      <c r="F93" s="32"/>
      <c r="G93" s="3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4">
      <c r="A94" s="1"/>
      <c r="B94" s="1"/>
      <c r="C94" s="32"/>
      <c r="D94" s="32"/>
      <c r="E94" s="1"/>
      <c r="F94" s="32"/>
      <c r="G94" s="3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4">
      <c r="A95" s="1"/>
      <c r="B95" s="1"/>
      <c r="C95" s="32"/>
      <c r="D95" s="32"/>
      <c r="E95" s="1"/>
      <c r="F95" s="32"/>
      <c r="G95" s="3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4">
      <c r="A96" s="1"/>
      <c r="B96" s="1"/>
      <c r="C96" s="32"/>
      <c r="D96" s="32"/>
      <c r="E96" s="1"/>
      <c r="F96" s="32"/>
      <c r="G96" s="3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4">
      <c r="A97" s="1"/>
      <c r="B97" s="1"/>
      <c r="C97" s="32"/>
      <c r="D97" s="32"/>
      <c r="E97" s="1"/>
      <c r="F97" s="32"/>
      <c r="G97" s="3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4.4">
      <c r="A98" s="1"/>
      <c r="B98" s="1"/>
      <c r="C98" s="32"/>
      <c r="D98" s="32"/>
      <c r="E98" s="1"/>
      <c r="F98" s="32"/>
      <c r="G98" s="3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4.4">
      <c r="A99" s="1"/>
      <c r="B99" s="1"/>
      <c r="C99" s="32"/>
      <c r="D99" s="32"/>
      <c r="E99" s="1"/>
      <c r="F99" s="32"/>
      <c r="G99" s="3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4">
      <c r="A100" s="1"/>
      <c r="B100" s="1"/>
      <c r="C100" s="32"/>
      <c r="D100" s="32"/>
      <c r="E100" s="1"/>
      <c r="F100" s="32"/>
      <c r="G100" s="3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4.4">
      <c r="A101" s="1"/>
      <c r="B101" s="1"/>
      <c r="C101" s="32"/>
      <c r="D101" s="32"/>
      <c r="E101" s="1"/>
      <c r="F101" s="32"/>
      <c r="G101" s="3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4">
      <c r="A102" s="1"/>
      <c r="B102" s="1"/>
      <c r="C102" s="32"/>
      <c r="D102" s="32"/>
      <c r="E102" s="1"/>
      <c r="F102" s="32"/>
      <c r="G102" s="3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4">
      <c r="A103" s="1"/>
      <c r="B103" s="1"/>
      <c r="C103" s="32"/>
      <c r="D103" s="32"/>
      <c r="E103" s="1"/>
      <c r="F103" s="32"/>
      <c r="G103" s="3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4">
      <c r="A104" s="1"/>
      <c r="B104" s="1"/>
      <c r="C104" s="32"/>
      <c r="D104" s="32"/>
      <c r="E104" s="1"/>
      <c r="F104" s="32"/>
      <c r="G104" s="3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4">
      <c r="A105" s="1"/>
      <c r="B105" s="1"/>
      <c r="C105" s="32"/>
      <c r="D105" s="32"/>
      <c r="E105" s="1"/>
      <c r="F105" s="32"/>
      <c r="G105" s="3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4">
      <c r="A106" s="1"/>
      <c r="B106" s="1"/>
      <c r="C106" s="32"/>
      <c r="D106" s="32"/>
      <c r="E106" s="1"/>
      <c r="F106" s="32"/>
      <c r="G106" s="3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4">
      <c r="A107" s="1"/>
      <c r="B107" s="1"/>
      <c r="C107" s="32"/>
      <c r="D107" s="32"/>
      <c r="E107" s="1"/>
      <c r="F107" s="32"/>
      <c r="G107" s="3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4">
      <c r="A108" s="1"/>
      <c r="B108" s="1"/>
      <c r="C108" s="32"/>
      <c r="D108" s="32"/>
      <c r="E108" s="1"/>
      <c r="F108" s="32"/>
      <c r="G108" s="3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4">
      <c r="A109" s="1"/>
      <c r="B109" s="1"/>
      <c r="C109" s="32"/>
      <c r="D109" s="32"/>
      <c r="E109" s="1"/>
      <c r="F109" s="32"/>
      <c r="G109" s="3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4">
      <c r="A110" s="1"/>
      <c r="B110" s="1"/>
      <c r="C110" s="32"/>
      <c r="D110" s="32"/>
      <c r="E110" s="1"/>
      <c r="F110" s="32"/>
      <c r="G110" s="3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4">
      <c r="A111" s="1"/>
      <c r="B111" s="1"/>
      <c r="C111" s="32"/>
      <c r="D111" s="32"/>
      <c r="E111" s="1"/>
      <c r="F111" s="32"/>
      <c r="G111" s="3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4">
      <c r="A112" s="1"/>
      <c r="B112" s="1"/>
      <c r="C112" s="32"/>
      <c r="D112" s="32"/>
      <c r="E112" s="1"/>
      <c r="F112" s="32"/>
      <c r="G112" s="3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4">
      <c r="A113" s="1"/>
      <c r="B113" s="1"/>
      <c r="C113" s="32"/>
      <c r="D113" s="32"/>
      <c r="E113" s="1"/>
      <c r="F113" s="32"/>
      <c r="G113" s="3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4">
      <c r="A114" s="1"/>
      <c r="B114" s="1"/>
      <c r="C114" s="32"/>
      <c r="D114" s="32"/>
      <c r="E114" s="1"/>
      <c r="F114" s="32"/>
      <c r="G114" s="3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4">
      <c r="A115" s="1"/>
      <c r="B115" s="1"/>
      <c r="C115" s="32"/>
      <c r="D115" s="32"/>
      <c r="E115" s="1"/>
      <c r="F115" s="32"/>
      <c r="G115" s="3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4">
      <c r="A116" s="1"/>
      <c r="B116" s="1"/>
      <c r="C116" s="32"/>
      <c r="D116" s="32"/>
      <c r="E116" s="1"/>
      <c r="F116" s="32"/>
      <c r="G116" s="3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4">
      <c r="A117" s="1"/>
      <c r="B117" s="1"/>
      <c r="C117" s="32"/>
      <c r="D117" s="32"/>
      <c r="E117" s="1"/>
      <c r="F117" s="32"/>
      <c r="G117" s="3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4">
      <c r="A118" s="1"/>
      <c r="B118" s="1"/>
      <c r="C118" s="32"/>
      <c r="D118" s="32"/>
      <c r="E118" s="1"/>
      <c r="F118" s="32"/>
      <c r="G118" s="3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4">
      <c r="A119" s="1"/>
      <c r="B119" s="1"/>
      <c r="C119" s="32"/>
      <c r="D119" s="32"/>
      <c r="E119" s="1"/>
      <c r="F119" s="32"/>
      <c r="G119" s="3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4">
      <c r="A120" s="1"/>
      <c r="B120" s="1"/>
      <c r="C120" s="32"/>
      <c r="D120" s="32"/>
      <c r="E120" s="1"/>
      <c r="F120" s="32"/>
      <c r="G120" s="3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</sheetData>
  <mergeCells count="1">
    <mergeCell ref="B1:G1"/>
  </mergeCells>
  <phoneticPr fontId="9" type="noConversion"/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43"/>
  <sheetViews>
    <sheetView topLeftCell="A104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0.21799910378169801</v>
      </c>
      <c r="C3" s="3">
        <v>0</v>
      </c>
      <c r="D3" s="3">
        <v>0.21472661797626999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0.233337680521708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0.66606340227967598</v>
      </c>
    </row>
    <row r="4" spans="1:19" ht="28.8">
      <c r="A4" s="6" t="s">
        <v>266</v>
      </c>
      <c r="B4" s="2">
        <v>0.21521115178277</v>
      </c>
      <c r="C4" s="3">
        <v>0</v>
      </c>
      <c r="D4" s="3">
        <v>0.21433947697451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0.23333579729304901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0.66288642605032899</v>
      </c>
    </row>
    <row r="5" spans="1:19" ht="28.8">
      <c r="A5" s="7" t="s">
        <v>267</v>
      </c>
      <c r="B5" s="2">
        <v>1.9398523152203299E-2</v>
      </c>
      <c r="C5" s="3">
        <v>0</v>
      </c>
      <c r="D5" s="3">
        <v>2.78090864121503E-2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2.9489477569465E-2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7.6697087133818606E-2</v>
      </c>
    </row>
    <row r="6" spans="1:19">
      <c r="A6" s="7" t="s">
        <v>268</v>
      </c>
      <c r="B6" s="2">
        <v>0.195812628630567</v>
      </c>
      <c r="C6" s="3">
        <v>0</v>
      </c>
      <c r="D6" s="3">
        <v>0.18653039056236001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0.203846319723584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0.58618933891651104</v>
      </c>
    </row>
    <row r="7" spans="1:19">
      <c r="A7" s="8" t="s">
        <v>269</v>
      </c>
      <c r="B7" s="2">
        <v>1.4876886716967E-2</v>
      </c>
      <c r="C7" s="3">
        <v>0</v>
      </c>
      <c r="D7" s="3">
        <v>1.0771629048974E-2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2.37286811019388E-4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2.5885802576960389E-2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1.52751655739567E-2</v>
      </c>
      <c r="C12" s="3">
        <v>0</v>
      </c>
      <c r="D12" s="3">
        <v>1.3657293490665299E-2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0.117392941680195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0.14632540074481701</v>
      </c>
    </row>
    <row r="13" spans="1:19">
      <c r="A13" s="8" t="s">
        <v>275</v>
      </c>
      <c r="B13" s="2">
        <v>0.16566057633964401</v>
      </c>
      <c r="C13" s="3">
        <v>0</v>
      </c>
      <c r="D13" s="3">
        <v>0.16210146802271999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8.6216091232369799E-2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0.41397813559473379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2.7879519989276701E-3</v>
      </c>
      <c r="C15" s="3">
        <v>0</v>
      </c>
      <c r="D15" s="3">
        <v>3.8714100176016501E-4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3.1750930006878351E-3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0.15227379109109501</v>
      </c>
      <c r="C31" s="3">
        <v>0</v>
      </c>
      <c r="D31" s="3">
        <v>7.1224184466682994E-2</v>
      </c>
      <c r="E31" s="3">
        <v>0</v>
      </c>
      <c r="F31" s="3">
        <v>0</v>
      </c>
      <c r="G31" s="3">
        <v>2.1081064284389499E-3</v>
      </c>
      <c r="H31" s="3">
        <v>0</v>
      </c>
      <c r="I31" s="3">
        <v>0</v>
      </c>
      <c r="J31" s="3">
        <v>0</v>
      </c>
      <c r="K31" s="3">
        <v>0</v>
      </c>
      <c r="L31" s="3">
        <v>1.1241255516891</v>
      </c>
      <c r="M31" s="3">
        <v>0</v>
      </c>
      <c r="N31" s="3">
        <v>5.0872512018401896E-3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1.3548188848771572</v>
      </c>
    </row>
    <row r="32" spans="1:19">
      <c r="A32" s="6" t="s">
        <v>294</v>
      </c>
      <c r="B32" s="2">
        <v>0.113778858029099</v>
      </c>
      <c r="C32" s="3">
        <v>0</v>
      </c>
      <c r="D32" s="3">
        <v>3.36432306411708E-2</v>
      </c>
      <c r="E32" s="3">
        <v>0</v>
      </c>
      <c r="F32" s="3">
        <v>0</v>
      </c>
      <c r="G32" s="3">
        <v>1.88582309754913E-3</v>
      </c>
      <c r="H32" s="3">
        <v>0</v>
      </c>
      <c r="I32" s="3">
        <v>0</v>
      </c>
      <c r="J32" s="3">
        <v>0</v>
      </c>
      <c r="K32" s="3">
        <v>0</v>
      </c>
      <c r="L32" s="3">
        <v>0.12668195297642301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0.27598986474424192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5.6864705229666801E-4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4.5328455551183399E-4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1.0219316078085021E-3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2.6701687673060899E-3</v>
      </c>
      <c r="C38" s="3">
        <v>0</v>
      </c>
      <c r="D38" s="3">
        <v>1.12355428962872E-3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3.7937230569348099E-3</v>
      </c>
    </row>
    <row r="39" spans="1:19">
      <c r="A39" s="6" t="s">
        <v>301</v>
      </c>
      <c r="B39" s="2">
        <v>1.8295600813023299E-3</v>
      </c>
      <c r="C39" s="3">
        <v>0</v>
      </c>
      <c r="D39" s="3">
        <v>6.01224818932983E-3</v>
      </c>
      <c r="E39" s="3">
        <v>0</v>
      </c>
      <c r="F39" s="3">
        <v>0</v>
      </c>
      <c r="G39" s="3">
        <v>2.2228333088982101E-4</v>
      </c>
      <c r="H39" s="3">
        <v>0</v>
      </c>
      <c r="I39" s="3">
        <v>0</v>
      </c>
      <c r="J39" s="3">
        <v>0</v>
      </c>
      <c r="K39" s="3">
        <v>0</v>
      </c>
      <c r="L39" s="3">
        <v>7.3683922745979194E-2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8.1748014347501174E-2</v>
      </c>
    </row>
    <row r="40" spans="1:19" ht="28.8">
      <c r="A40" s="6" t="s">
        <v>302</v>
      </c>
      <c r="B40" s="2">
        <v>2.47237848824638E-4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2.47237848824638E-4</v>
      </c>
    </row>
    <row r="41" spans="1:19">
      <c r="A41" s="6" t="s">
        <v>303</v>
      </c>
      <c r="B41" s="2">
        <v>1.28563681388812E-3</v>
      </c>
      <c r="C41" s="3">
        <v>0</v>
      </c>
      <c r="D41" s="3">
        <v>1.19751867860114E-3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2.4831554924892602E-3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3.7085677323695802E-3</v>
      </c>
      <c r="C46" s="3">
        <v>0</v>
      </c>
      <c r="D46" s="3">
        <v>1.0812889245016199E-3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1.24099238309018E-2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1.7199780487773E-2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4.2772147846662396E-3</v>
      </c>
      <c r="C49" s="3">
        <v>0</v>
      </c>
      <c r="D49" s="3">
        <v>1.1978708899771999E-2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0.78775617793093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0.80401210161536829</v>
      </c>
    </row>
    <row r="50" spans="1:19">
      <c r="A50" s="6" t="s">
        <v>312</v>
      </c>
      <c r="B50" s="2">
        <v>1.8295600813023299E-3</v>
      </c>
      <c r="C50" s="3">
        <v>0</v>
      </c>
      <c r="D50" s="3">
        <v>1.4053233904760399E-3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4.5638703646955901E-2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4.8873587118734269E-2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1.00378566622803E-2</v>
      </c>
      <c r="C52" s="3">
        <v>0</v>
      </c>
      <c r="D52" s="3">
        <v>1.3102263189400699E-3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3.5108399772909901E-2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4.6456482754130272E-2</v>
      </c>
    </row>
    <row r="53" spans="1:19">
      <c r="A53" s="6" t="s">
        <v>315</v>
      </c>
      <c r="B53" s="2">
        <v>1.9779027905971001E-4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1.9779027905971001E-4</v>
      </c>
    </row>
    <row r="54" spans="1:19" ht="28.8">
      <c r="A54" s="6" t="s">
        <v>316</v>
      </c>
      <c r="B54" s="2">
        <v>2.5712736277762401E-3</v>
      </c>
      <c r="C54" s="3">
        <v>0</v>
      </c>
      <c r="D54" s="3">
        <v>9.2983803279617799E-4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7.80253814887703E-3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1.1303649809449447E-2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7.26879275544433E-3</v>
      </c>
      <c r="C56" s="3">
        <v>0</v>
      </c>
      <c r="D56" s="3">
        <v>9.7914762544445994E-3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2.7356226574645301E-2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4.4416495584534227E-2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2.0026265754795698E-3</v>
      </c>
      <c r="C58" s="3">
        <v>0</v>
      </c>
      <c r="D58" s="3">
        <v>2.54081615440915E-3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6.7626741140525597E-3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1.1306116843941279E-2</v>
      </c>
    </row>
    <row r="59" spans="1:19" ht="28.8">
      <c r="A59" s="5" t="s">
        <v>321</v>
      </c>
      <c r="B59" s="2">
        <v>5.9002873366938699E-2</v>
      </c>
      <c r="C59" s="3">
        <v>0</v>
      </c>
      <c r="D59" s="3">
        <v>4.0470874469718003E-3</v>
      </c>
      <c r="E59" s="3">
        <v>0</v>
      </c>
      <c r="F59" s="3">
        <v>0</v>
      </c>
      <c r="G59" s="3">
        <v>1.2949796631839299E-4</v>
      </c>
      <c r="H59" s="3">
        <v>0</v>
      </c>
      <c r="I59" s="3">
        <v>0</v>
      </c>
      <c r="J59" s="3">
        <v>0</v>
      </c>
      <c r="K59" s="3">
        <v>0</v>
      </c>
      <c r="L59" s="3">
        <v>0.90176521102003004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0.96494466980025895</v>
      </c>
    </row>
    <row r="60" spans="1:19" ht="28.8">
      <c r="A60" s="6" t="s">
        <v>322</v>
      </c>
      <c r="B60" s="2">
        <v>5.9002873366938699E-2</v>
      </c>
      <c r="C60" s="3">
        <v>0</v>
      </c>
      <c r="D60" s="3">
        <v>4.0470874469718003E-3</v>
      </c>
      <c r="E60" s="3">
        <v>0</v>
      </c>
      <c r="F60" s="3">
        <v>0</v>
      </c>
      <c r="G60" s="3">
        <v>1.2949796631839299E-4</v>
      </c>
      <c r="H60" s="3">
        <v>0</v>
      </c>
      <c r="I60" s="3">
        <v>0</v>
      </c>
      <c r="J60" s="3">
        <v>0</v>
      </c>
      <c r="K60" s="3">
        <v>0</v>
      </c>
      <c r="L60" s="3">
        <v>0.90176521102003004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0.96494466980025895</v>
      </c>
    </row>
    <row r="61" spans="1:19" ht="28.8">
      <c r="A61" s="7" t="s">
        <v>323</v>
      </c>
      <c r="B61" s="2">
        <v>4.3044914662276203E-2</v>
      </c>
      <c r="C61" s="3">
        <v>0</v>
      </c>
      <c r="D61" s="3">
        <v>2.1439152954617498E-3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4.5188829957737951E-2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4.3044914662276203E-2</v>
      </c>
      <c r="C63" s="3">
        <v>0</v>
      </c>
      <c r="D63" s="3">
        <v>2.1439152954617498E-3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4.5188829957737951E-2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1.59579587046625E-2</v>
      </c>
      <c r="C67" s="3">
        <v>0</v>
      </c>
      <c r="D67" s="3">
        <v>9.1417328987064095E-4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0.897795365007102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0.91466749700163519</v>
      </c>
    </row>
    <row r="68" spans="1:19">
      <c r="A68" s="8" t="s">
        <v>329</v>
      </c>
      <c r="B68" s="2">
        <v>1.59579587046625E-2</v>
      </c>
      <c r="C68" s="3">
        <v>0</v>
      </c>
      <c r="D68" s="3">
        <v>9.1417328987064095E-4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0.897795365007102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0.91466749700163519</v>
      </c>
    </row>
    <row r="69" spans="1:19">
      <c r="A69" s="9" t="s">
        <v>329</v>
      </c>
      <c r="B69" s="2">
        <v>1.5126481898407601E-2</v>
      </c>
      <c r="C69" s="3">
        <v>0</v>
      </c>
      <c r="D69" s="3">
        <v>9.1417328987064095E-4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0.89731137524176896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0.9133520304300472</v>
      </c>
    </row>
    <row r="70" spans="1:19" ht="57.6">
      <c r="A70" s="9" t="s">
        <v>330</v>
      </c>
      <c r="B70" s="2">
        <v>8.3147680625489297E-4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4.83989765333259E-4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1.315466571588152E-3</v>
      </c>
    </row>
    <row r="71" spans="1:19" ht="28.8">
      <c r="A71" s="5" t="s">
        <v>331</v>
      </c>
      <c r="B71" s="2">
        <v>2.8646492309553798E-2</v>
      </c>
      <c r="C71" s="3">
        <v>0</v>
      </c>
      <c r="D71" s="3">
        <v>6.5553707440901797E-3</v>
      </c>
      <c r="E71" s="3">
        <v>0</v>
      </c>
      <c r="F71" s="3">
        <v>0</v>
      </c>
      <c r="G71" s="3">
        <v>6.0231612241112801E-5</v>
      </c>
      <c r="H71" s="3">
        <v>0</v>
      </c>
      <c r="I71" s="3">
        <v>0</v>
      </c>
      <c r="J71" s="3">
        <v>0</v>
      </c>
      <c r="K71" s="3">
        <v>0</v>
      </c>
      <c r="L71" s="3">
        <v>5.9434696474379997E-3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4.120556431332309E-2</v>
      </c>
    </row>
    <row r="72" spans="1:19">
      <c r="A72" s="6" t="s">
        <v>332</v>
      </c>
      <c r="B72" s="2">
        <v>1.38834452355016E-2</v>
      </c>
      <c r="C72" s="3">
        <v>0</v>
      </c>
      <c r="D72" s="3">
        <v>1.9942641519242101E-3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4.1073217050260702E-3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1.998503109245188E-2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6.7990844817696098E-3</v>
      </c>
      <c r="C74" s="3">
        <v>0</v>
      </c>
      <c r="D74" s="3">
        <v>2.0398101521312902E-3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4.8963945130984805E-4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9.3285340852107476E-3</v>
      </c>
    </row>
    <row r="75" spans="1:19" ht="28.8">
      <c r="A75" s="6" t="s">
        <v>335</v>
      </c>
      <c r="B75" s="2">
        <v>7.9639625922826203E-3</v>
      </c>
      <c r="C75" s="3">
        <v>0</v>
      </c>
      <c r="D75" s="3">
        <v>2.4302044396205301E-3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1.31637683255994E-3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1.171054386446309E-2</v>
      </c>
    </row>
    <row r="76" spans="1:19">
      <c r="A76" s="5" t="s">
        <v>336</v>
      </c>
      <c r="B76" s="2">
        <v>2.4360058873210098E-2</v>
      </c>
      <c r="C76" s="3">
        <v>0</v>
      </c>
      <c r="D76" s="3">
        <v>3.1133944427267E-2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8.4820618796136796E-3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6.3976065180090774E-2</v>
      </c>
    </row>
    <row r="77" spans="1:19">
      <c r="A77" s="6" t="s">
        <v>337</v>
      </c>
      <c r="B77" s="2">
        <v>2.4360058873210098E-2</v>
      </c>
      <c r="C77" s="3">
        <v>0</v>
      </c>
      <c r="D77" s="3">
        <v>3.1133944427267E-2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3.0677794853220899E-3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5.8561782785799189E-2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5.4142823942915901E-3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5.4142823942915901E-3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5.4142823942915901E-3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5.4142823942915901E-3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4.0194097140796699E-2</v>
      </c>
      <c r="C86" s="3">
        <v>0</v>
      </c>
      <c r="D86" s="3">
        <v>1.09700794784477E-2</v>
      </c>
      <c r="E86" s="3">
        <v>0</v>
      </c>
      <c r="F86" s="3">
        <v>0</v>
      </c>
      <c r="G86" s="3">
        <v>3.0416964181762001E-4</v>
      </c>
      <c r="H86" s="3">
        <v>0</v>
      </c>
      <c r="I86" s="3">
        <v>0</v>
      </c>
      <c r="J86" s="3">
        <v>0</v>
      </c>
      <c r="K86" s="3">
        <v>0</v>
      </c>
      <c r="L86" s="3">
        <v>1.40432361092982E-2</v>
      </c>
      <c r="M86" s="3">
        <v>0</v>
      </c>
      <c r="N86" s="3">
        <v>6.3200513397094398E-4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6.6143587504331164E-2</v>
      </c>
    </row>
    <row r="87" spans="1:19" ht="28.8">
      <c r="A87" s="6" t="s">
        <v>346</v>
      </c>
      <c r="B87" s="2">
        <v>1.05404100893697E-3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1.05404100893697E-3</v>
      </c>
    </row>
    <row r="88" spans="1:19" ht="28.8">
      <c r="A88" s="6" t="s">
        <v>347</v>
      </c>
      <c r="B88" s="2">
        <v>2.1315051514058901E-2</v>
      </c>
      <c r="C88" s="3">
        <v>0</v>
      </c>
      <c r="D88" s="3">
        <v>6.8969657456432699E-3</v>
      </c>
      <c r="E88" s="3">
        <v>0</v>
      </c>
      <c r="F88" s="3">
        <v>0</v>
      </c>
      <c r="G88" s="3">
        <v>2.6803067447295198E-4</v>
      </c>
      <c r="H88" s="3">
        <v>0</v>
      </c>
      <c r="I88" s="3">
        <v>0</v>
      </c>
      <c r="J88" s="3">
        <v>0</v>
      </c>
      <c r="K88" s="3">
        <v>0</v>
      </c>
      <c r="L88" s="3">
        <v>5.3860339644083302E-3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3.3866081898583457E-2</v>
      </c>
    </row>
    <row r="89" spans="1:19">
      <c r="A89" s="7" t="s">
        <v>348</v>
      </c>
      <c r="B89" s="2">
        <v>2.0284433638653801E-2</v>
      </c>
      <c r="C89" s="3">
        <v>0</v>
      </c>
      <c r="D89" s="3">
        <v>6.8123803166872596E-3</v>
      </c>
      <c r="E89" s="3">
        <v>0</v>
      </c>
      <c r="F89" s="3">
        <v>0</v>
      </c>
      <c r="G89" s="3">
        <v>2.6803067447295198E-4</v>
      </c>
      <c r="H89" s="3">
        <v>0</v>
      </c>
      <c r="I89" s="3">
        <v>0</v>
      </c>
      <c r="J89" s="3">
        <v>0</v>
      </c>
      <c r="K89" s="3">
        <v>0</v>
      </c>
      <c r="L89" s="3">
        <v>5.3860339644083302E-3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3.2750878594222342E-2</v>
      </c>
    </row>
    <row r="90" spans="1:19">
      <c r="A90" s="7" t="s">
        <v>349</v>
      </c>
      <c r="B90" s="2">
        <v>1.03061787540505E-3</v>
      </c>
      <c r="C90" s="3">
        <v>0</v>
      </c>
      <c r="D90" s="3">
        <v>8.4585428956002301E-5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1.1152033043610524E-3</v>
      </c>
    </row>
    <row r="91" spans="1:19" ht="28.8">
      <c r="A91" s="8" t="s">
        <v>350</v>
      </c>
      <c r="B91" s="2">
        <v>1.03061787540505E-3</v>
      </c>
      <c r="C91" s="3">
        <v>0</v>
      </c>
      <c r="D91" s="3">
        <v>8.4585428956002301E-5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1.1152033043610524E-3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1.03061787540505E-3</v>
      </c>
      <c r="C97" s="3">
        <v>0</v>
      </c>
      <c r="D97" s="3">
        <v>8.4585428956002301E-5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1.1152033043610524E-3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1.7825004617800899E-2</v>
      </c>
      <c r="C99" s="3">
        <v>0</v>
      </c>
      <c r="D99" s="3">
        <v>3.9592487322867203E-3</v>
      </c>
      <c r="E99" s="3">
        <v>0</v>
      </c>
      <c r="F99" s="3">
        <v>0</v>
      </c>
      <c r="G99" s="3">
        <v>3.6138967344667698E-5</v>
      </c>
      <c r="H99" s="3">
        <v>0</v>
      </c>
      <c r="I99" s="3">
        <v>0</v>
      </c>
      <c r="J99" s="3">
        <v>0</v>
      </c>
      <c r="K99" s="3">
        <v>0</v>
      </c>
      <c r="L99" s="3">
        <v>8.6572021448898893E-3</v>
      </c>
      <c r="M99" s="3">
        <v>0</v>
      </c>
      <c r="N99" s="3">
        <v>6.3200513397094398E-4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3.1109599596293121E-2</v>
      </c>
    </row>
    <row r="100" spans="1:19">
      <c r="A100" s="5" t="s">
        <v>359</v>
      </c>
      <c r="B100" s="2">
        <v>6.7505470839030093E-2</v>
      </c>
      <c r="C100" s="3">
        <v>5.0687409365999997E-2</v>
      </c>
      <c r="D100" s="3">
        <v>0.225449447739308</v>
      </c>
      <c r="E100" s="3">
        <v>0</v>
      </c>
      <c r="F100" s="3">
        <v>0</v>
      </c>
      <c r="G100" s="3">
        <v>9.3358998973724905E-5</v>
      </c>
      <c r="H100" s="3">
        <v>0</v>
      </c>
      <c r="I100" s="3">
        <v>0</v>
      </c>
      <c r="J100" s="3">
        <v>0</v>
      </c>
      <c r="K100" s="3">
        <v>0</v>
      </c>
      <c r="L100" s="3">
        <v>4.5327430590679701E-2</v>
      </c>
      <c r="M100" s="3">
        <v>0</v>
      </c>
      <c r="N100" s="3">
        <v>3.6132638399999999E-3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0.39267638137399147</v>
      </c>
    </row>
    <row r="101" spans="1:19">
      <c r="A101" s="6" t="s">
        <v>360</v>
      </c>
      <c r="B101" s="2">
        <v>3.9517115625073998E-2</v>
      </c>
      <c r="C101" s="3">
        <v>5.0687409365999997E-2</v>
      </c>
      <c r="D101" s="3">
        <v>0.211450559247089</v>
      </c>
      <c r="E101" s="3">
        <v>0</v>
      </c>
      <c r="F101" s="3">
        <v>0</v>
      </c>
      <c r="G101" s="3">
        <v>9.3358998973724905E-5</v>
      </c>
      <c r="H101" s="3">
        <v>0</v>
      </c>
      <c r="I101" s="3">
        <v>0</v>
      </c>
      <c r="J101" s="3">
        <v>0</v>
      </c>
      <c r="K101" s="3">
        <v>0</v>
      </c>
      <c r="L101" s="3">
        <v>4.12502405441958E-2</v>
      </c>
      <c r="M101" s="3">
        <v>0</v>
      </c>
      <c r="N101" s="3">
        <v>2.8254255475268801E-3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0.34582410932885943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2.20713539438916E-3</v>
      </c>
      <c r="C103" s="3">
        <v>5.0687409365999997E-2</v>
      </c>
      <c r="D103" s="3">
        <v>0.15369497769878501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3.2342568987674299E-2</v>
      </c>
      <c r="M103" s="3">
        <v>0</v>
      </c>
      <c r="N103" s="3">
        <v>6.9718292731182799E-4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0.23962927437416029</v>
      </c>
    </row>
    <row r="104" spans="1:19">
      <c r="A104" s="7" t="s">
        <v>363</v>
      </c>
      <c r="B104" s="2">
        <v>1.0941756316865401E-2</v>
      </c>
      <c r="C104" s="3">
        <v>0</v>
      </c>
      <c r="D104" s="3">
        <v>8.7025393252810092E-3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1.31072714658329E-3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2.0955022788729703E-2</v>
      </c>
    </row>
    <row r="105" spans="1:19" ht="28.8">
      <c r="A105" s="7" t="s">
        <v>364</v>
      </c>
      <c r="B105" s="2">
        <v>1.3900256951897699E-2</v>
      </c>
      <c r="C105" s="3">
        <v>0</v>
      </c>
      <c r="D105" s="3">
        <v>4.4761958346370603E-2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5.8662215298268303E-2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1.22331653242208E-2</v>
      </c>
      <c r="C112" s="3">
        <v>0</v>
      </c>
      <c r="D112" s="3">
        <v>1.21575287695608E-2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2.4764456864325001E-3</v>
      </c>
      <c r="M112" s="3">
        <v>0</v>
      </c>
      <c r="N112" s="3">
        <v>7.87838292473118E-4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2.7654978072687218E-2</v>
      </c>
    </row>
    <row r="113" spans="1:19">
      <c r="A113" s="6" t="s">
        <v>372</v>
      </c>
      <c r="B113" s="2">
        <v>1.5755189889735399E-2</v>
      </c>
      <c r="C113" s="3">
        <v>0</v>
      </c>
      <c r="D113" s="3">
        <v>1.77954729380513E-3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1.39735566489195E-3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1.8932092848432478E-2</v>
      </c>
    </row>
    <row r="114" spans="1:19">
      <c r="A114" s="5" t="s">
        <v>373</v>
      </c>
      <c r="B114" s="2">
        <v>8.2215198697084008E-3</v>
      </c>
      <c r="C114" s="3">
        <v>0</v>
      </c>
      <c r="D114" s="3">
        <v>1.7242414364108201E-4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1.9924559210993099E-3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1.0386399934448794E-2</v>
      </c>
    </row>
    <row r="115" spans="1:19">
      <c r="A115" s="5" t="s">
        <v>374</v>
      </c>
      <c r="B115" s="2">
        <v>3.6048202505644597E-2</v>
      </c>
      <c r="C115" s="3">
        <v>0</v>
      </c>
      <c r="D115" s="3">
        <v>1.6656822932874301E-3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3.6144807649961197E-2</v>
      </c>
      <c r="M115" s="3">
        <v>0</v>
      </c>
      <c r="N115" s="3">
        <v>4.3694182101694902E-4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7.4295634269910177E-2</v>
      </c>
    </row>
    <row r="116" spans="1:19">
      <c r="A116" s="5" t="s">
        <v>375</v>
      </c>
      <c r="B116" s="2">
        <v>6.4999195551113498E-2</v>
      </c>
      <c r="C116" s="3">
        <v>0</v>
      </c>
      <c r="D116" s="3">
        <v>9.1417328987064095E-4</v>
      </c>
      <c r="E116" s="3">
        <v>0</v>
      </c>
      <c r="F116" s="3">
        <v>0</v>
      </c>
      <c r="G116" s="3">
        <v>1.2016206642101999E-3</v>
      </c>
      <c r="H116" s="3">
        <v>0</v>
      </c>
      <c r="I116" s="3">
        <v>0</v>
      </c>
      <c r="J116" s="3">
        <v>0</v>
      </c>
      <c r="K116" s="3">
        <v>0</v>
      </c>
      <c r="L116" s="3">
        <v>1.0438736456194199E-2</v>
      </c>
      <c r="M116" s="3">
        <v>0</v>
      </c>
      <c r="N116" s="3">
        <v>2.8869370317191303E-4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7.7842419664560458E-2</v>
      </c>
    </row>
    <row r="117" spans="1:19">
      <c r="A117" s="6" t="s">
        <v>376</v>
      </c>
      <c r="B117" s="2">
        <v>5.8581256963363901E-2</v>
      </c>
      <c r="C117" s="3">
        <v>0</v>
      </c>
      <c r="D117" s="3">
        <v>7.6777543206217505E-4</v>
      </c>
      <c r="E117" s="3">
        <v>0</v>
      </c>
      <c r="F117" s="3">
        <v>0</v>
      </c>
      <c r="G117" s="3">
        <v>1.1986090835981501E-3</v>
      </c>
      <c r="H117" s="3">
        <v>0</v>
      </c>
      <c r="I117" s="3">
        <v>0</v>
      </c>
      <c r="J117" s="3">
        <v>0</v>
      </c>
      <c r="K117" s="3">
        <v>0</v>
      </c>
      <c r="L117" s="3">
        <v>6.9811286384831002E-3</v>
      </c>
      <c r="M117" s="3">
        <v>0</v>
      </c>
      <c r="N117" s="3">
        <v>2.8869370317191303E-4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6.7817463820679241E-2</v>
      </c>
    </row>
    <row r="118" spans="1:19">
      <c r="A118" s="6" t="s">
        <v>377</v>
      </c>
      <c r="B118" s="2">
        <v>6.4179385877495996E-3</v>
      </c>
      <c r="C118" s="3">
        <v>0</v>
      </c>
      <c r="D118" s="3">
        <v>1.4639785780846501E-4</v>
      </c>
      <c r="E118" s="3">
        <v>0</v>
      </c>
      <c r="F118" s="3">
        <v>0</v>
      </c>
      <c r="G118" s="3">
        <v>3.0115806120554202E-6</v>
      </c>
      <c r="H118" s="3">
        <v>0</v>
      </c>
      <c r="I118" s="3">
        <v>0</v>
      </c>
      <c r="J118" s="3">
        <v>0</v>
      </c>
      <c r="K118" s="3">
        <v>0</v>
      </c>
      <c r="L118" s="3">
        <v>3.45760781771108E-3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1.00249558438812E-2</v>
      </c>
    </row>
    <row r="119" spans="1:19">
      <c r="A119" s="5" t="s">
        <v>378</v>
      </c>
      <c r="B119" s="2">
        <v>3.16212302681092E-3</v>
      </c>
      <c r="C119" s="3">
        <v>0</v>
      </c>
      <c r="D119" s="3">
        <v>1.3013142916308001E-4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3.0790788572753898E-3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6.3713333132493898E-3</v>
      </c>
    </row>
    <row r="120" spans="1:19">
      <c r="A120" s="4" t="s">
        <v>379</v>
      </c>
      <c r="B120" s="2">
        <f t="shared" ref="B120:S120" si="2">B3+B17+B31+B59+B71+B76+B86+B100+B114+B115+B116+B119</f>
        <v>0.70241292835559987</v>
      </c>
      <c r="C120" s="2">
        <f t="shared" si="2"/>
        <v>5.0687409365999997E-2</v>
      </c>
      <c r="D120" s="2">
        <f t="shared" si="2"/>
        <v>0.56698914343499995</v>
      </c>
      <c r="E120" s="2">
        <f t="shared" si="2"/>
        <v>0</v>
      </c>
      <c r="F120" s="2">
        <f t="shared" si="2"/>
        <v>0</v>
      </c>
      <c r="G120" s="2">
        <f t="shared" si="2"/>
        <v>3.8969853120000004E-3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2.3846797203423984</v>
      </c>
      <c r="M120" s="2">
        <f t="shared" si="2"/>
        <v>0</v>
      </c>
      <c r="N120" s="2">
        <f t="shared" si="2"/>
        <v>1.0058155699999995E-2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3.7187243425109973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12" priority="2" operator="lessThan">
      <formula>0</formula>
    </cfRule>
  </conditionalFormatting>
  <conditionalFormatting sqref="B3:B158 C120:S120">
    <cfRule type="cellIs" dxfId="21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43"/>
  <sheetViews>
    <sheetView topLeftCell="A94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11" width="9" style="1"/>
    <col min="12" max="12" width="12.77734375" style="1"/>
    <col min="13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6.3924254235276003E-3</v>
      </c>
      <c r="C3" s="3">
        <v>0</v>
      </c>
      <c r="D3" s="3">
        <v>2.75170427519742E-2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1.7249291207263799E-3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3.5634397296228179E-2</v>
      </c>
    </row>
    <row r="4" spans="1:19" ht="28.8">
      <c r="A4" s="6" t="s">
        <v>266</v>
      </c>
      <c r="B4" s="2">
        <v>4.5697917283895701E-3</v>
      </c>
      <c r="C4" s="3">
        <v>0</v>
      </c>
      <c r="D4" s="3">
        <v>2.7465895832360799E-2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1.4122226719397301E-3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3.3447910232690101E-2</v>
      </c>
    </row>
    <row r="5" spans="1:19" ht="28.8">
      <c r="A5" s="7" t="s">
        <v>267</v>
      </c>
      <c r="B5" s="2">
        <v>3.8565872389877301E-3</v>
      </c>
      <c r="C5" s="3">
        <v>0</v>
      </c>
      <c r="D5" s="3">
        <v>2.6084929002800801E-2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1.4122226719397301E-3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3.1353738913728259E-2</v>
      </c>
    </row>
    <row r="6" spans="1:19">
      <c r="A6" s="7" t="s">
        <v>268</v>
      </c>
      <c r="B6" s="2">
        <v>0</v>
      </c>
      <c r="C6" s="3">
        <v>0</v>
      </c>
      <c r="D6" s="3">
        <v>1.40654028936671E-4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1.40654028936671E-4</v>
      </c>
    </row>
    <row r="7" spans="1:19">
      <c r="A7" s="8" t="s">
        <v>269</v>
      </c>
      <c r="B7" s="2">
        <v>0</v>
      </c>
      <c r="C7" s="3">
        <v>0</v>
      </c>
      <c r="D7" s="3">
        <v>1.40654028936671E-4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1.40654028936671E-4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7.1320448940183898E-4</v>
      </c>
      <c r="C14" s="3">
        <v>0</v>
      </c>
      <c r="D14" s="3">
        <v>1.24031280062337E-3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1.9535172900252088E-3</v>
      </c>
    </row>
    <row r="15" spans="1:19">
      <c r="A15" s="6" t="s">
        <v>277</v>
      </c>
      <c r="B15" s="2">
        <v>1.82263369513803E-3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3.12706448786654E-4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2.1353401439246841E-3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2.5041402072331301E-2</v>
      </c>
      <c r="C17" s="3">
        <v>0</v>
      </c>
      <c r="D17" s="3">
        <v>6.4969374638838603E-2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9.0010776711169901E-2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9.50939319202454E-3</v>
      </c>
      <c r="C31" s="3">
        <v>0</v>
      </c>
      <c r="D31" s="3">
        <v>3.7081516719667799E-2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2.8264628048393699E-2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7.4855537960086038E-2</v>
      </c>
    </row>
    <row r="32" spans="1:19">
      <c r="A32" s="6" t="s">
        <v>294</v>
      </c>
      <c r="B32" s="2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9.50939319202454E-3</v>
      </c>
      <c r="C49" s="3">
        <v>0</v>
      </c>
      <c r="D49" s="3">
        <v>3.7081516719667799E-2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2.8264628048393699E-2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7.4855537960086038E-2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7.0263849696625804E-3</v>
      </c>
      <c r="C59" s="3">
        <v>0</v>
      </c>
      <c r="D59" s="3">
        <v>3.8999526205167798E-3</v>
      </c>
      <c r="E59" s="3">
        <v>0</v>
      </c>
      <c r="F59" s="3">
        <v>0</v>
      </c>
      <c r="G59" s="3">
        <v>3.1217380318624599E-3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1.4048075622041819E-2</v>
      </c>
    </row>
    <row r="60" spans="1:19" ht="28.8">
      <c r="A60" s="6" t="s">
        <v>322</v>
      </c>
      <c r="B60" s="2">
        <v>7.0263849696625804E-3</v>
      </c>
      <c r="C60" s="3">
        <v>0</v>
      </c>
      <c r="D60" s="3">
        <v>3.8999526205167798E-3</v>
      </c>
      <c r="E60" s="3">
        <v>0</v>
      </c>
      <c r="F60" s="3">
        <v>0</v>
      </c>
      <c r="G60" s="3">
        <v>3.1217380318624599E-3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1.4048075622041819E-2</v>
      </c>
    </row>
    <row r="61" spans="1:19" ht="28.8">
      <c r="A61" s="7" t="s">
        <v>323</v>
      </c>
      <c r="B61" s="2">
        <v>7.0263849696625804E-3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7.0263849696625804E-3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7.0263849696625804E-3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7.0263849696625804E-3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</v>
      </c>
    </row>
    <row r="68" spans="1:19">
      <c r="A68" s="8" t="s">
        <v>329</v>
      </c>
      <c r="B68" s="2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</v>
      </c>
    </row>
    <row r="69" spans="1:19">
      <c r="A69" s="9" t="s">
        <v>329</v>
      </c>
      <c r="B69" s="2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7.8188344023313004E-3</v>
      </c>
      <c r="C71" s="3">
        <v>0</v>
      </c>
      <c r="D71" s="3">
        <v>1.4244417112313799E-2</v>
      </c>
      <c r="E71" s="3">
        <v>0</v>
      </c>
      <c r="F71" s="3">
        <v>0</v>
      </c>
      <c r="G71" s="3">
        <v>2.9309651521375298E-3</v>
      </c>
      <c r="H71" s="3">
        <v>0</v>
      </c>
      <c r="I71" s="3">
        <v>0</v>
      </c>
      <c r="J71" s="3">
        <v>0</v>
      </c>
      <c r="K71" s="3">
        <v>0</v>
      </c>
      <c r="L71" s="3">
        <v>7.7672246956684904E-4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2.5770939136349477E-2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1.50301242396166E-2</v>
      </c>
      <c r="C76" s="3">
        <v>0</v>
      </c>
      <c r="D76" s="3">
        <v>6.2105147140491798E-2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5.1445254477804304E-3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8.2279796827888829E-2</v>
      </c>
    </row>
    <row r="77" spans="1:19">
      <c r="A77" s="6" t="s">
        <v>337</v>
      </c>
      <c r="B77" s="2">
        <v>1.03810875679602E-2</v>
      </c>
      <c r="C77" s="3">
        <v>0</v>
      </c>
      <c r="D77" s="3">
        <v>4.3551602050754597E-2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4.2467553206187499E-3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5.8179444939333545E-2</v>
      </c>
    </row>
    <row r="78" spans="1:19">
      <c r="A78" s="6" t="s">
        <v>338</v>
      </c>
      <c r="B78" s="2">
        <v>4.6490366716564297E-3</v>
      </c>
      <c r="C78" s="3">
        <v>0</v>
      </c>
      <c r="D78" s="3">
        <v>1.8553545089737201E-2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8.9777012716168298E-4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2.4100351888555315E-2</v>
      </c>
    </row>
    <row r="79" spans="1:19">
      <c r="A79" s="7" t="s">
        <v>339</v>
      </c>
      <c r="B79" s="2">
        <v>4.6490366716564297E-3</v>
      </c>
      <c r="C79" s="3">
        <v>0</v>
      </c>
      <c r="D79" s="3">
        <v>1.8553545089737201E-2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8.9777012716168298E-4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2.4100351888555315E-2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9.6414680974693297E-3</v>
      </c>
      <c r="C86" s="3">
        <v>0</v>
      </c>
      <c r="D86" s="3">
        <v>1.90522275559672E-3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2.2192070559052799E-3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1.376589790897133E-2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8.99691312716497E-3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8.99691312716497E-3</v>
      </c>
    </row>
    <row r="89" spans="1:19">
      <c r="A89" s="7" t="s">
        <v>348</v>
      </c>
      <c r="B89" s="2">
        <v>8.99691312716497E-3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8.99691312716497E-3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6.4455497030435703E-4</v>
      </c>
      <c r="C99" s="3">
        <v>0</v>
      </c>
      <c r="D99" s="3">
        <v>1.15080569130003E-4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7.5963553943436007E-4</v>
      </c>
    </row>
    <row r="100" spans="1:19">
      <c r="A100" s="5" t="s">
        <v>359</v>
      </c>
      <c r="B100" s="2">
        <v>2.18451893605674E-2</v>
      </c>
      <c r="C100" s="3">
        <v>0</v>
      </c>
      <c r="D100" s="3">
        <v>6.6235260899268596E-3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8.77091152322566E-3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3.7239626973719922E-2</v>
      </c>
    </row>
    <row r="101" spans="1:19">
      <c r="A101" s="6" t="s">
        <v>360</v>
      </c>
      <c r="B101" s="2">
        <v>2.18451893605674E-2</v>
      </c>
      <c r="C101" s="3">
        <v>0</v>
      </c>
      <c r="D101" s="3">
        <v>6.17599054331018E-3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5.4774065061662302E-3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3.3498586410043808E-2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1.28376808092331E-2</v>
      </c>
      <c r="C114" s="3">
        <v>0</v>
      </c>
      <c r="D114" s="3">
        <v>3.7209384018701101E-3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3.9037869574333902E-3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2.0462406168536597E-2</v>
      </c>
    </row>
    <row r="115" spans="1:19">
      <c r="A115" s="5" t="s">
        <v>374</v>
      </c>
      <c r="B115" s="2">
        <v>3.6109279148604401E-2</v>
      </c>
      <c r="C115" s="3">
        <v>0</v>
      </c>
      <c r="D115" s="3">
        <v>9.5900474275002799E-4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0.170687284513515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0.20775556840486942</v>
      </c>
    </row>
    <row r="116" spans="1:19">
      <c r="A116" s="5" t="s">
        <v>375</v>
      </c>
      <c r="B116" s="2">
        <v>4.2501704572131899E-2</v>
      </c>
      <c r="C116" s="3">
        <v>0</v>
      </c>
      <c r="D116" s="3">
        <v>2.5061990610534099E-3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5.9414225269464202E-2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0.10442212890264951</v>
      </c>
    </row>
    <row r="117" spans="1:19">
      <c r="A117" s="6" t="s">
        <v>376</v>
      </c>
      <c r="B117" s="2">
        <v>3.5052679905046E-2</v>
      </c>
      <c r="C117" s="3">
        <v>0</v>
      </c>
      <c r="D117" s="3">
        <v>2.0586635144367298E-3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5.1873964931785997E-2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8.8985308351268722E-2</v>
      </c>
    </row>
    <row r="118" spans="1:19">
      <c r="A118" s="6" t="s">
        <v>377</v>
      </c>
      <c r="B118" s="2">
        <v>7.4490246670858998E-3</v>
      </c>
      <c r="C118" s="3">
        <v>0</v>
      </c>
      <c r="D118" s="3">
        <v>4.4753554661668002E-4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7.5402603376781901E-3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1.5436820551380771E-2</v>
      </c>
    </row>
    <row r="119" spans="1:19">
      <c r="A119" s="5" t="s">
        <v>378</v>
      </c>
      <c r="B119" s="2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2.5722627238902198E-4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2.5722627238902198E-4</v>
      </c>
    </row>
    <row r="120" spans="1:19">
      <c r="A120" s="4" t="s">
        <v>379</v>
      </c>
      <c r="B120" s="2">
        <f t="shared" ref="B120:S120" si="2">B3+B17+B31+B59+B71+B76+B86+B100+B114+B115+B116+B119</f>
        <v>0.19375388628750004</v>
      </c>
      <c r="C120" s="2">
        <f t="shared" si="2"/>
        <v>0</v>
      </c>
      <c r="D120" s="2">
        <f t="shared" si="2"/>
        <v>0.22553234203500011</v>
      </c>
      <c r="E120" s="2">
        <f t="shared" si="2"/>
        <v>0</v>
      </c>
      <c r="F120" s="2">
        <f t="shared" si="2"/>
        <v>0</v>
      </c>
      <c r="G120" s="2">
        <f t="shared" si="2"/>
        <v>6.0527031839999901E-3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0.28116344667839988</v>
      </c>
      <c r="M120" s="2">
        <f t="shared" si="2"/>
        <v>0</v>
      </c>
      <c r="N120" s="2">
        <f t="shared" si="2"/>
        <v>0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0.70650237818490003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10" priority="2" operator="lessThan">
      <formula>0</formula>
    </cfRule>
  </conditionalFormatting>
  <conditionalFormatting sqref="B3:B158 C120:S120">
    <cfRule type="cellIs" dxfId="209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S143"/>
  <sheetViews>
    <sheetView topLeftCell="A1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12" width="12.77734375" style="1"/>
    <col min="13" max="13" width="9" style="1"/>
    <col min="14" max="14" width="12.77734375" style="1"/>
    <col min="15" max="15" width="9" style="1"/>
    <col min="16" max="16" width="12.77734375" style="1"/>
    <col min="17" max="17" width="9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0.23904038737501099</v>
      </c>
      <c r="C3" s="3">
        <v>0</v>
      </c>
      <c r="D3" s="3">
        <v>0.100769296203609</v>
      </c>
      <c r="E3" s="3">
        <v>0</v>
      </c>
      <c r="F3" s="3">
        <v>0</v>
      </c>
      <c r="G3" s="3">
        <v>3.9571689003791398E-3</v>
      </c>
      <c r="H3" s="3">
        <v>0</v>
      </c>
      <c r="I3" s="3">
        <v>0</v>
      </c>
      <c r="J3" s="3">
        <v>0</v>
      </c>
      <c r="K3" s="3">
        <v>0</v>
      </c>
      <c r="L3" s="3">
        <v>0.40395156140081201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0.74771841387981108</v>
      </c>
    </row>
    <row r="4" spans="1:19" ht="28.8">
      <c r="A4" s="6" t="s">
        <v>266</v>
      </c>
      <c r="B4" s="2">
        <v>0.21543329321810001</v>
      </c>
      <c r="C4" s="3">
        <v>0</v>
      </c>
      <c r="D4" s="3">
        <v>9.96188242890967E-2</v>
      </c>
      <c r="E4" s="3">
        <v>0</v>
      </c>
      <c r="F4" s="3">
        <v>0</v>
      </c>
      <c r="G4" s="3">
        <v>3.9452765821210503E-3</v>
      </c>
      <c r="H4" s="3">
        <v>0</v>
      </c>
      <c r="I4" s="3">
        <v>0</v>
      </c>
      <c r="J4" s="3">
        <v>0</v>
      </c>
      <c r="K4" s="3">
        <v>0</v>
      </c>
      <c r="L4" s="3">
        <v>0.40316774093139801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0.72216513502071578</v>
      </c>
    </row>
    <row r="5" spans="1:19" ht="28.8">
      <c r="A5" s="7" t="s">
        <v>267</v>
      </c>
      <c r="B5" s="2">
        <v>6.7950818191695905E-2</v>
      </c>
      <c r="C5" s="3">
        <v>0</v>
      </c>
      <c r="D5" s="3">
        <v>3.7385583205465298E-2</v>
      </c>
      <c r="E5" s="3">
        <v>0</v>
      </c>
      <c r="F5" s="3">
        <v>0</v>
      </c>
      <c r="G5" s="3">
        <v>1.76600926132623E-3</v>
      </c>
      <c r="H5" s="3">
        <v>0</v>
      </c>
      <c r="I5" s="3">
        <v>0</v>
      </c>
      <c r="J5" s="3">
        <v>0</v>
      </c>
      <c r="K5" s="3">
        <v>0</v>
      </c>
      <c r="L5" s="3">
        <v>8.03591188078117E-2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0.18746152946629913</v>
      </c>
    </row>
    <row r="6" spans="1:19">
      <c r="A6" s="7" t="s">
        <v>268</v>
      </c>
      <c r="B6" s="2">
        <v>0.14748247502640399</v>
      </c>
      <c r="C6" s="3">
        <v>0</v>
      </c>
      <c r="D6" s="3">
        <v>6.2233241083631402E-2</v>
      </c>
      <c r="E6" s="3">
        <v>0</v>
      </c>
      <c r="F6" s="3">
        <v>0</v>
      </c>
      <c r="G6" s="3">
        <v>2.1792673207948199E-3</v>
      </c>
      <c r="H6" s="3">
        <v>0</v>
      </c>
      <c r="I6" s="3">
        <v>0</v>
      </c>
      <c r="J6" s="3">
        <v>0</v>
      </c>
      <c r="K6" s="3">
        <v>0</v>
      </c>
      <c r="L6" s="3">
        <v>0.32280862212358602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0.53470360555441621</v>
      </c>
    </row>
    <row r="7" spans="1:19">
      <c r="A7" s="8" t="s">
        <v>269</v>
      </c>
      <c r="B7" s="2">
        <v>5.2806644581601697E-2</v>
      </c>
      <c r="C7" s="3">
        <v>0</v>
      </c>
      <c r="D7" s="3">
        <v>3.0121446489042199E-2</v>
      </c>
      <c r="E7" s="3">
        <v>0</v>
      </c>
      <c r="F7" s="3">
        <v>0</v>
      </c>
      <c r="G7" s="3">
        <v>6.2137362898515404E-4</v>
      </c>
      <c r="H7" s="3">
        <v>0</v>
      </c>
      <c r="I7" s="3">
        <v>0</v>
      </c>
      <c r="J7" s="3">
        <v>0</v>
      </c>
      <c r="K7" s="3">
        <v>0</v>
      </c>
      <c r="L7" s="3">
        <v>5.7965829067509397E-3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8.9346047606379986E-2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2.2765751178572501E-2</v>
      </c>
      <c r="C11" s="3">
        <v>0</v>
      </c>
      <c r="D11" s="3">
        <v>7.3497090075851099E-3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0.11494312220182799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0.14505858238798561</v>
      </c>
    </row>
    <row r="12" spans="1:19">
      <c r="A12" s="8" t="s">
        <v>274</v>
      </c>
      <c r="B12" s="2">
        <v>6.3100723375391105E-2</v>
      </c>
      <c r="C12" s="3">
        <v>0</v>
      </c>
      <c r="D12" s="3">
        <v>2.2242457013899201E-2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0.20134226933277299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0.28668544972206333</v>
      </c>
    </row>
    <row r="13" spans="1:19">
      <c r="A13" s="8" t="s">
        <v>275</v>
      </c>
      <c r="B13" s="2">
        <v>8.8093558908388103E-3</v>
      </c>
      <c r="C13" s="3">
        <v>0</v>
      </c>
      <c r="D13" s="3">
        <v>2.5196285731048599E-3</v>
      </c>
      <c r="E13" s="3">
        <v>0</v>
      </c>
      <c r="F13" s="3">
        <v>0</v>
      </c>
      <c r="G13" s="3">
        <v>1.55789369180967E-3</v>
      </c>
      <c r="H13" s="3">
        <v>0</v>
      </c>
      <c r="I13" s="3">
        <v>0</v>
      </c>
      <c r="J13" s="3">
        <v>0</v>
      </c>
      <c r="K13" s="3">
        <v>0</v>
      </c>
      <c r="L13" s="3">
        <v>7.2664768223348896E-4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1.3613525837986829E-2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2.3607094156911E-2</v>
      </c>
      <c r="C15" s="3">
        <v>0</v>
      </c>
      <c r="D15" s="3">
        <v>1.0965930645211099E-3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7.6906620175473802E-4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2.5472753423186847E-2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6.0241933473255599E-2</v>
      </c>
      <c r="C17" s="3">
        <v>0</v>
      </c>
      <c r="D17" s="3">
        <v>0.34194053679532399</v>
      </c>
      <c r="E17" s="3">
        <v>0</v>
      </c>
      <c r="F17" s="3">
        <v>0</v>
      </c>
      <c r="G17" s="3">
        <v>3.5676954774267198E-5</v>
      </c>
      <c r="H17" s="3">
        <v>0</v>
      </c>
      <c r="I17" s="3">
        <v>3.6113038033150303E-5</v>
      </c>
      <c r="J17" s="3">
        <v>0</v>
      </c>
      <c r="K17" s="3">
        <v>0</v>
      </c>
      <c r="L17" s="3">
        <v>0.19213007346283401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0.59438433372422095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2.9943635561559399E-2</v>
      </c>
      <c r="C24" s="3">
        <v>0</v>
      </c>
      <c r="D24" s="3">
        <v>0.28995378524232002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0.12749347112974399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0.44739089193362336</v>
      </c>
    </row>
    <row r="25" spans="1:19">
      <c r="A25" s="6" t="s">
        <v>287</v>
      </c>
      <c r="B25" s="2">
        <v>3.02982979116963E-2</v>
      </c>
      <c r="C25" s="3">
        <v>0</v>
      </c>
      <c r="D25" s="3">
        <v>5.1970904832419403E-2</v>
      </c>
      <c r="E25" s="3">
        <v>0</v>
      </c>
      <c r="F25" s="3">
        <v>0</v>
      </c>
      <c r="G25" s="3">
        <v>3.5676954774267198E-5</v>
      </c>
      <c r="H25" s="3">
        <v>0</v>
      </c>
      <c r="I25" s="3">
        <v>0</v>
      </c>
      <c r="J25" s="3">
        <v>0</v>
      </c>
      <c r="K25" s="3">
        <v>0</v>
      </c>
      <c r="L25" s="3">
        <v>6.4636602333089502E-2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0.14694148203197949</v>
      </c>
    </row>
    <row r="26" spans="1:19">
      <c r="A26" s="7" t="s">
        <v>288</v>
      </c>
      <c r="B26" s="2">
        <v>2.31543848589385E-2</v>
      </c>
      <c r="C26" s="3">
        <v>0</v>
      </c>
      <c r="D26" s="3">
        <v>4.4244043874897901E-2</v>
      </c>
      <c r="E26" s="3">
        <v>0</v>
      </c>
      <c r="F26" s="3">
        <v>0</v>
      </c>
      <c r="G26" s="3">
        <v>3.5676954774267198E-5</v>
      </c>
      <c r="H26" s="3">
        <v>0</v>
      </c>
      <c r="I26" s="3">
        <v>0</v>
      </c>
      <c r="J26" s="3">
        <v>0</v>
      </c>
      <c r="K26" s="3">
        <v>0</v>
      </c>
      <c r="L26" s="3">
        <v>2.0235478095091099E-2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8.7669583783701779E-2</v>
      </c>
    </row>
    <row r="27" spans="1:19">
      <c r="A27" s="7" t="s">
        <v>289</v>
      </c>
      <c r="B27" s="2">
        <v>7.1439130527578302E-3</v>
      </c>
      <c r="C27" s="3">
        <v>0</v>
      </c>
      <c r="D27" s="3">
        <v>7.7268609575215598E-3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1.487077401027939E-2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0.53772967852542597</v>
      </c>
      <c r="C31" s="3">
        <v>1.3387053513181001E-2</v>
      </c>
      <c r="D31" s="3">
        <v>0.31406615528531601</v>
      </c>
      <c r="E31" s="3">
        <v>0</v>
      </c>
      <c r="F31" s="3">
        <v>0</v>
      </c>
      <c r="G31" s="3">
        <v>1.02392860202147E-2</v>
      </c>
      <c r="H31" s="3">
        <v>0</v>
      </c>
      <c r="I31" s="3">
        <v>0</v>
      </c>
      <c r="J31" s="3">
        <v>2.1639834281999999</v>
      </c>
      <c r="K31" s="3">
        <v>63.771654492000003</v>
      </c>
      <c r="L31" s="3">
        <v>13.027710348056999</v>
      </c>
      <c r="M31" s="3">
        <v>0</v>
      </c>
      <c r="N31" s="3">
        <v>0.124752788072655</v>
      </c>
      <c r="O31" s="3">
        <v>0</v>
      </c>
      <c r="P31" s="3">
        <v>18.543633843239999</v>
      </c>
      <c r="Q31" s="3">
        <v>0</v>
      </c>
      <c r="R31" s="1">
        <v>6.7152399999999999E-3</v>
      </c>
      <c r="S31" s="3">
        <f t="shared" si="0"/>
        <v>98.513872312913804</v>
      </c>
    </row>
    <row r="32" spans="1:19">
      <c r="A32" s="6" t="s">
        <v>294</v>
      </c>
      <c r="B32" s="2">
        <v>0.10753558081044801</v>
      </c>
      <c r="C32" s="3">
        <v>0</v>
      </c>
      <c r="D32" s="3">
        <v>3.2004313694643897E-2</v>
      </c>
      <c r="E32" s="3">
        <v>0</v>
      </c>
      <c r="F32" s="3">
        <v>0</v>
      </c>
      <c r="G32" s="3">
        <v>2.4413955991259202E-3</v>
      </c>
      <c r="H32" s="3">
        <v>0</v>
      </c>
      <c r="I32" s="3">
        <v>0</v>
      </c>
      <c r="J32" s="3">
        <v>0</v>
      </c>
      <c r="K32" s="3">
        <v>0</v>
      </c>
      <c r="L32" s="3">
        <v>0.20482794658034101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0.34680923668455887</v>
      </c>
    </row>
    <row r="33" spans="1:19">
      <c r="A33" s="6" t="s">
        <v>295</v>
      </c>
      <c r="B33" s="2">
        <v>1.8794133767064201E-2</v>
      </c>
      <c r="C33" s="3">
        <v>0</v>
      </c>
      <c r="D33" s="3">
        <v>1.9158649324574799E-3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4.4250271245967199E-3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2.51350258241184E-2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5.0847412188884901E-3</v>
      </c>
      <c r="S38" s="3">
        <f t="shared" si="0"/>
        <v>5.0847412188884901E-3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5.6951920506255395E-4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5.6951920506255395E-4</v>
      </c>
    </row>
    <row r="41" spans="1:19">
      <c r="A41" s="6" t="s">
        <v>303</v>
      </c>
      <c r="B41" s="2">
        <v>4.9703494260004699E-3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5.8643156966471802E-3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1.0834665122647649E-2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0.48661495349773498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0.48661495349773498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0.48661495349773498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0.48661495349773498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4.6286379029629399E-2</v>
      </c>
      <c r="C46" s="3">
        <v>0</v>
      </c>
      <c r="D46" s="3">
        <v>1.23771982398729E-2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0.32524562491650499</v>
      </c>
      <c r="K46" s="3">
        <v>0</v>
      </c>
      <c r="L46" s="3">
        <v>0.13780033320826601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0.52170953539427334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7.7661709781257299E-3</v>
      </c>
      <c r="C48" s="3">
        <v>0</v>
      </c>
      <c r="D48" s="3">
        <v>1.1275495133687399E-3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5.0439766388931297E-3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1.3937697130387599E-2</v>
      </c>
    </row>
    <row r="49" spans="1:19" ht="28.8">
      <c r="A49" s="6" t="s">
        <v>311</v>
      </c>
      <c r="B49" s="2">
        <v>7.7299288468944793E-2</v>
      </c>
      <c r="C49" s="3">
        <v>0</v>
      </c>
      <c r="D49" s="3">
        <v>4.96832562079784E-2</v>
      </c>
      <c r="E49" s="3">
        <v>0</v>
      </c>
      <c r="F49" s="3">
        <v>0</v>
      </c>
      <c r="G49" s="3">
        <v>6.1846480102687902E-3</v>
      </c>
      <c r="H49" s="3">
        <v>0</v>
      </c>
      <c r="I49" s="3">
        <v>0</v>
      </c>
      <c r="J49" s="3">
        <v>0</v>
      </c>
      <c r="K49" s="3">
        <v>0</v>
      </c>
      <c r="L49" s="3">
        <v>1.84552638580383</v>
      </c>
      <c r="M49" s="3">
        <v>0</v>
      </c>
      <c r="N49" s="3">
        <v>0</v>
      </c>
      <c r="O49" s="3">
        <v>0</v>
      </c>
      <c r="P49" s="3">
        <v>6.1219745699644897E-2</v>
      </c>
      <c r="Q49" s="3">
        <v>0</v>
      </c>
      <c r="R49" s="1">
        <v>0</v>
      </c>
      <c r="S49" s="3">
        <f t="shared" si="0"/>
        <v>2.0399133241906671</v>
      </c>
    </row>
    <row r="50" spans="1:19">
      <c r="A50" s="6" t="s">
        <v>312</v>
      </c>
      <c r="B50" s="2">
        <v>6.1559848619943298E-2</v>
      </c>
      <c r="C50" s="3">
        <v>1.0343960164435E-2</v>
      </c>
      <c r="D50" s="3">
        <v>0.121788270647415</v>
      </c>
      <c r="E50" s="3">
        <v>0</v>
      </c>
      <c r="F50" s="3">
        <v>0</v>
      </c>
      <c r="G50" s="3">
        <v>3.6770001560783902E-4</v>
      </c>
      <c r="H50" s="3">
        <v>0</v>
      </c>
      <c r="I50" s="3">
        <v>0</v>
      </c>
      <c r="J50" s="3">
        <v>1.3473708434462699</v>
      </c>
      <c r="K50" s="3">
        <v>63.771654492000003</v>
      </c>
      <c r="L50" s="3">
        <v>9.5969877421624297</v>
      </c>
      <c r="M50" s="3">
        <v>0</v>
      </c>
      <c r="N50" s="3">
        <v>0.121873471673086</v>
      </c>
      <c r="O50" s="3">
        <v>0</v>
      </c>
      <c r="P50" s="3">
        <v>18.482414097540399</v>
      </c>
      <c r="Q50" s="3">
        <v>0</v>
      </c>
      <c r="R50" s="1">
        <v>1.6304987811115101E-3</v>
      </c>
      <c r="S50" s="3">
        <f t="shared" si="0"/>
        <v>93.515990925050701</v>
      </c>
    </row>
    <row r="51" spans="1:19" ht="28.8">
      <c r="A51" s="6" t="s">
        <v>313</v>
      </c>
      <c r="B51" s="2">
        <v>7.6315573478382304E-2</v>
      </c>
      <c r="C51" s="3">
        <v>0</v>
      </c>
      <c r="D51" s="3">
        <v>1.08522602160619E-2</v>
      </c>
      <c r="E51" s="3">
        <v>0</v>
      </c>
      <c r="F51" s="3">
        <v>0</v>
      </c>
      <c r="G51" s="3">
        <v>4.5382794719165699E-4</v>
      </c>
      <c r="H51" s="3">
        <v>0</v>
      </c>
      <c r="I51" s="3">
        <v>0</v>
      </c>
      <c r="J51" s="3">
        <v>4.7520063395023997E-3</v>
      </c>
      <c r="K51" s="3">
        <v>0</v>
      </c>
      <c r="L51" s="3">
        <v>0.40523825647804801</v>
      </c>
      <c r="M51" s="3">
        <v>0</v>
      </c>
      <c r="N51" s="3">
        <v>3.2847816323068802E-4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0.49794040262241696</v>
      </c>
    </row>
    <row r="52" spans="1:19" ht="28.8">
      <c r="A52" s="6" t="s">
        <v>314</v>
      </c>
      <c r="B52" s="2">
        <v>1.3513137501938799E-2</v>
      </c>
      <c r="C52" s="3">
        <v>0</v>
      </c>
      <c r="D52" s="3">
        <v>6.5908338317255801E-4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1.7827593622227099E-2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3.1999814507338457E-2</v>
      </c>
    </row>
    <row r="53" spans="1:19">
      <c r="A53" s="6" t="s">
        <v>315</v>
      </c>
      <c r="B53" s="2">
        <v>1.1442158574438499E-2</v>
      </c>
      <c r="C53" s="3">
        <v>0</v>
      </c>
      <c r="D53" s="3">
        <v>1.2406275447954E-3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5.2261510332502301E-2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6.4944296451736203E-2</v>
      </c>
    </row>
    <row r="54" spans="1:19" ht="28.8">
      <c r="A54" s="6" t="s">
        <v>316</v>
      </c>
      <c r="B54" s="2">
        <v>4.7736064278879602E-2</v>
      </c>
      <c r="C54" s="3">
        <v>0</v>
      </c>
      <c r="D54" s="3">
        <v>1.1676114445027599E-2</v>
      </c>
      <c r="E54" s="3">
        <v>0</v>
      </c>
      <c r="F54" s="3">
        <v>0</v>
      </c>
      <c r="G54" s="3">
        <v>5.8301984456738396E-4</v>
      </c>
      <c r="H54" s="3">
        <v>0</v>
      </c>
      <c r="I54" s="3">
        <v>0</v>
      </c>
      <c r="J54" s="3">
        <v>0</v>
      </c>
      <c r="K54" s="3">
        <v>0</v>
      </c>
      <c r="L54" s="3">
        <v>0.18355640700393999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0.24355160557241456</v>
      </c>
    </row>
    <row r="55" spans="1:19" ht="28.8">
      <c r="A55" s="6" t="s">
        <v>317</v>
      </c>
      <c r="B55" s="2">
        <v>1.6930252732314199E-2</v>
      </c>
      <c r="C55" s="3">
        <v>0</v>
      </c>
      <c r="D55" s="3">
        <v>5.5699007479876996E-3</v>
      </c>
      <c r="E55" s="3">
        <v>0</v>
      </c>
      <c r="F55" s="3">
        <v>0</v>
      </c>
      <c r="G55" s="3">
        <v>1.7225586316763601E-4</v>
      </c>
      <c r="H55" s="3">
        <v>0</v>
      </c>
      <c r="I55" s="3">
        <v>0</v>
      </c>
      <c r="J55" s="3">
        <v>0</v>
      </c>
      <c r="K55" s="3">
        <v>0</v>
      </c>
      <c r="L55" s="3">
        <v>4.66262983366693E-2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6.9298707680138835E-2</v>
      </c>
    </row>
    <row r="56" spans="1:19" ht="28.8">
      <c r="A56" s="6" t="s">
        <v>318</v>
      </c>
      <c r="B56" s="2">
        <v>1.98813977040019E-2</v>
      </c>
      <c r="C56" s="3">
        <v>3.0430933487460201E-3</v>
      </c>
      <c r="D56" s="3">
        <v>6.35336996572958E-2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0.50938066938202198</v>
      </c>
      <c r="M56" s="3">
        <v>0</v>
      </c>
      <c r="N56" s="3">
        <v>2.5508382363383102E-3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0.59838969832840394</v>
      </c>
    </row>
    <row r="57" spans="1:19">
      <c r="A57" s="6" t="s">
        <v>319</v>
      </c>
      <c r="B57" s="2">
        <v>3.3653407571878099E-3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3.3653407571878099E-3</v>
      </c>
    </row>
    <row r="58" spans="1:19" ht="28.8">
      <c r="A58" s="6" t="s">
        <v>320</v>
      </c>
      <c r="B58" s="2">
        <v>2.37644831930648E-2</v>
      </c>
      <c r="C58" s="3">
        <v>0</v>
      </c>
      <c r="D58" s="3">
        <v>1.6068574673762999E-3</v>
      </c>
      <c r="E58" s="3">
        <v>0</v>
      </c>
      <c r="F58" s="3">
        <v>0</v>
      </c>
      <c r="G58" s="3">
        <v>3.2703875209744997E-5</v>
      </c>
      <c r="H58" s="3">
        <v>0</v>
      </c>
      <c r="I58" s="3">
        <v>0</v>
      </c>
      <c r="J58" s="3">
        <v>0</v>
      </c>
      <c r="K58" s="3">
        <v>0</v>
      </c>
      <c r="L58" s="3">
        <v>1.23216577791928E-2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3.7725702314843644E-2</v>
      </c>
    </row>
    <row r="59" spans="1:19" ht="28.8">
      <c r="A59" s="5" t="s">
        <v>321</v>
      </c>
      <c r="B59" s="2">
        <v>0.224708836343637</v>
      </c>
      <c r="C59" s="3">
        <v>7.8327739951618999E-2</v>
      </c>
      <c r="D59" s="3">
        <v>1.7475763461761201E-2</v>
      </c>
      <c r="E59" s="3">
        <v>0</v>
      </c>
      <c r="F59" s="3">
        <v>0</v>
      </c>
      <c r="G59" s="3">
        <v>6.5110442463037698E-4</v>
      </c>
      <c r="H59" s="3">
        <v>0</v>
      </c>
      <c r="I59" s="3">
        <v>9.3497830159560802E-4</v>
      </c>
      <c r="J59" s="3">
        <v>0</v>
      </c>
      <c r="K59" s="3">
        <v>0</v>
      </c>
      <c r="L59" s="3">
        <v>12.804568648257201</v>
      </c>
      <c r="M59" s="3">
        <v>0</v>
      </c>
      <c r="N59" s="3">
        <v>5.2044429482779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18.331110019018343</v>
      </c>
    </row>
    <row r="60" spans="1:19" ht="28.8">
      <c r="A60" s="6" t="s">
        <v>322</v>
      </c>
      <c r="B60" s="2">
        <v>0.224708836343637</v>
      </c>
      <c r="C60" s="3">
        <v>7.8327739951618999E-2</v>
      </c>
      <c r="D60" s="3">
        <v>1.7475763461761201E-2</v>
      </c>
      <c r="E60" s="3">
        <v>0</v>
      </c>
      <c r="F60" s="3">
        <v>0</v>
      </c>
      <c r="G60" s="3">
        <v>6.5110442463037698E-4</v>
      </c>
      <c r="H60" s="3">
        <v>0</v>
      </c>
      <c r="I60" s="3">
        <v>9.3497830159560802E-4</v>
      </c>
      <c r="J60" s="3">
        <v>0</v>
      </c>
      <c r="K60" s="3">
        <v>0</v>
      </c>
      <c r="L60" s="3">
        <v>12.804568648257201</v>
      </c>
      <c r="M60" s="3">
        <v>0</v>
      </c>
      <c r="N60" s="3">
        <v>5.2044429482779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18.331110019018343</v>
      </c>
    </row>
    <row r="61" spans="1:19" ht="28.8">
      <c r="A61" s="7" t="s">
        <v>323</v>
      </c>
      <c r="B61" s="2">
        <v>0.14600944023607099</v>
      </c>
      <c r="C61" s="3">
        <v>4.46399834766711E-2</v>
      </c>
      <c r="D61" s="3">
        <v>1.0962761301094E-2</v>
      </c>
      <c r="E61" s="3">
        <v>0</v>
      </c>
      <c r="F61" s="3">
        <v>0</v>
      </c>
      <c r="G61" s="3">
        <v>0</v>
      </c>
      <c r="H61" s="3">
        <v>0</v>
      </c>
      <c r="I61" s="3">
        <v>9.3497830159560802E-4</v>
      </c>
      <c r="J61" s="3">
        <v>0</v>
      </c>
      <c r="K61" s="3">
        <v>0</v>
      </c>
      <c r="L61" s="3">
        <v>8.8520792377555999</v>
      </c>
      <c r="M61" s="3">
        <v>0</v>
      </c>
      <c r="N61" s="3">
        <v>4.3402140533234403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13.394840454394473</v>
      </c>
    </row>
    <row r="62" spans="1:19">
      <c r="A62" s="8" t="s">
        <v>324</v>
      </c>
      <c r="B62" s="2">
        <v>4.2581811453246401E-3</v>
      </c>
      <c r="C62" s="3">
        <v>4.46399834766711E-2</v>
      </c>
      <c r="D62" s="3">
        <v>3.1725134612301401E-3</v>
      </c>
      <c r="E62" s="3">
        <v>0</v>
      </c>
      <c r="F62" s="3">
        <v>0</v>
      </c>
      <c r="G62" s="3">
        <v>0</v>
      </c>
      <c r="H62" s="3">
        <v>0</v>
      </c>
      <c r="I62" s="3">
        <v>9.3497830159560802E-4</v>
      </c>
      <c r="J62" s="3">
        <v>0</v>
      </c>
      <c r="K62" s="3">
        <v>0</v>
      </c>
      <c r="L62" s="3">
        <v>8.6751718799505202</v>
      </c>
      <c r="M62" s="3">
        <v>0</v>
      </c>
      <c r="N62" s="3">
        <v>4.3402140533234403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13.068391589658781</v>
      </c>
    </row>
    <row r="63" spans="1:19" ht="28.8">
      <c r="A63" s="8" t="s">
        <v>325</v>
      </c>
      <c r="B63" s="2">
        <v>0.14175125909074601</v>
      </c>
      <c r="C63" s="3">
        <v>0</v>
      </c>
      <c r="D63" s="3">
        <v>7.7902478398638201E-3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0.17690735780507999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0.32644886473568979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7.8699396107566294E-2</v>
      </c>
      <c r="C67" s="3">
        <v>3.36877564749479E-2</v>
      </c>
      <c r="D67" s="3">
        <v>6.2055757813073101E-3</v>
      </c>
      <c r="E67" s="3">
        <v>0</v>
      </c>
      <c r="F67" s="3">
        <v>0</v>
      </c>
      <c r="G67" s="3">
        <v>2.6757716080700401E-4</v>
      </c>
      <c r="H67" s="3">
        <v>0</v>
      </c>
      <c r="I67" s="3">
        <v>0</v>
      </c>
      <c r="J67" s="3">
        <v>0</v>
      </c>
      <c r="K67" s="3">
        <v>0</v>
      </c>
      <c r="L67" s="3">
        <v>3.9499166350785102</v>
      </c>
      <c r="M67" s="3">
        <v>0</v>
      </c>
      <c r="N67" s="3">
        <v>2.9147165828473799E-2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4.0979241064316128</v>
      </c>
    </row>
    <row r="68" spans="1:19">
      <c r="A68" s="8" t="s">
        <v>329</v>
      </c>
      <c r="B68" s="2">
        <v>7.8699396107566294E-2</v>
      </c>
      <c r="C68" s="3">
        <v>3.36877564749479E-2</v>
      </c>
      <c r="D68" s="3">
        <v>6.2055757813073101E-3</v>
      </c>
      <c r="E68" s="3">
        <v>0</v>
      </c>
      <c r="F68" s="3">
        <v>0</v>
      </c>
      <c r="G68" s="3">
        <v>2.6757716080700401E-4</v>
      </c>
      <c r="H68" s="3">
        <v>0</v>
      </c>
      <c r="I68" s="3">
        <v>0</v>
      </c>
      <c r="J68" s="3">
        <v>0</v>
      </c>
      <c r="K68" s="3">
        <v>0</v>
      </c>
      <c r="L68" s="3">
        <v>3.9499166350785102</v>
      </c>
      <c r="M68" s="3">
        <v>0</v>
      </c>
      <c r="N68" s="3">
        <v>2.9147165828473799E-2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4.0979241064316128</v>
      </c>
    </row>
    <row r="69" spans="1:19">
      <c r="A69" s="9" t="s">
        <v>329</v>
      </c>
      <c r="B69" s="2">
        <v>4.9969499223448302E-2</v>
      </c>
      <c r="C69" s="3">
        <v>3.36877564749479E-2</v>
      </c>
      <c r="D69" s="3">
        <v>4.5765329051112103E-3</v>
      </c>
      <c r="E69" s="3">
        <v>0</v>
      </c>
      <c r="F69" s="3">
        <v>0</v>
      </c>
      <c r="G69" s="3">
        <v>5.35154321614008E-5</v>
      </c>
      <c r="H69" s="3">
        <v>0</v>
      </c>
      <c r="I69" s="3">
        <v>0</v>
      </c>
      <c r="J69" s="3">
        <v>0</v>
      </c>
      <c r="K69" s="3">
        <v>0</v>
      </c>
      <c r="L69" s="3">
        <v>3.1559138766956498</v>
      </c>
      <c r="M69" s="3">
        <v>0</v>
      </c>
      <c r="N69" s="3">
        <v>2.9147165828473799E-2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3.2733483465597923</v>
      </c>
    </row>
    <row r="70" spans="1:19" ht="57.6">
      <c r="A70" s="9" t="s">
        <v>330</v>
      </c>
      <c r="B70" s="2">
        <v>2.8729896884117999E-2</v>
      </c>
      <c r="C70" s="3">
        <v>0</v>
      </c>
      <c r="D70" s="3">
        <v>1.6290428761961001E-3</v>
      </c>
      <c r="E70" s="3">
        <v>0</v>
      </c>
      <c r="F70" s="3">
        <v>0</v>
      </c>
      <c r="G70" s="3">
        <v>2.1406172864560301E-4</v>
      </c>
      <c r="H70" s="3">
        <v>0</v>
      </c>
      <c r="I70" s="3">
        <v>0</v>
      </c>
      <c r="J70" s="3">
        <v>0</v>
      </c>
      <c r="K70" s="3">
        <v>0</v>
      </c>
      <c r="L70" s="3">
        <v>0.79400275838285805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0.82457575987181775</v>
      </c>
    </row>
    <row r="71" spans="1:19" ht="28.8">
      <c r="A71" s="5" t="s">
        <v>331</v>
      </c>
      <c r="B71" s="2">
        <v>8.6878850735014904E-2</v>
      </c>
      <c r="C71" s="3">
        <v>0</v>
      </c>
      <c r="D71" s="3">
        <v>1.7605706570562901E-2</v>
      </c>
      <c r="E71" s="3">
        <v>0</v>
      </c>
      <c r="F71" s="3">
        <v>0</v>
      </c>
      <c r="G71" s="3">
        <v>7.6408144808222302E-4</v>
      </c>
      <c r="H71" s="3">
        <v>0</v>
      </c>
      <c r="I71" s="3">
        <v>0</v>
      </c>
      <c r="J71" s="3">
        <v>0</v>
      </c>
      <c r="K71" s="3">
        <v>0</v>
      </c>
      <c r="L71" s="3">
        <v>2.01985924259422E-2</v>
      </c>
      <c r="M71" s="3">
        <v>0</v>
      </c>
      <c r="N71" s="3">
        <v>1.032976476E-3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0.12648020765560222</v>
      </c>
    </row>
    <row r="72" spans="1:19">
      <c r="A72" s="6" t="s">
        <v>332</v>
      </c>
      <c r="B72" s="2">
        <v>5.336187778557E-2</v>
      </c>
      <c r="C72" s="3">
        <v>0</v>
      </c>
      <c r="D72" s="3">
        <v>5.6065697431729499E-3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1.292289418632E-2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7.1891341715062951E-2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1.2702779702300999E-2</v>
      </c>
      <c r="C74" s="3">
        <v>0</v>
      </c>
      <c r="D74" s="3">
        <v>8.8709941837993595E-3</v>
      </c>
      <c r="E74" s="3">
        <v>0</v>
      </c>
      <c r="F74" s="3">
        <v>0</v>
      </c>
      <c r="G74" s="3">
        <v>5.4407356030757503E-4</v>
      </c>
      <c r="H74" s="3">
        <v>0</v>
      </c>
      <c r="I74" s="3">
        <v>0</v>
      </c>
      <c r="J74" s="3">
        <v>0</v>
      </c>
      <c r="K74" s="3">
        <v>0</v>
      </c>
      <c r="L74" s="3">
        <v>6.8515130444097199E-3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2.896936049081765E-2</v>
      </c>
    </row>
    <row r="75" spans="1:19" ht="28.8">
      <c r="A75" s="6" t="s">
        <v>335</v>
      </c>
      <c r="B75" s="2">
        <v>2.0814193247144001E-2</v>
      </c>
      <c r="C75" s="3">
        <v>0</v>
      </c>
      <c r="D75" s="3">
        <v>2.9981995347889202E-3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4.2418519521244603E-4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2.423657797714537E-2</v>
      </c>
    </row>
    <row r="76" spans="1:19">
      <c r="A76" s="5" t="s">
        <v>336</v>
      </c>
      <c r="B76" s="2">
        <v>0.27180527818121802</v>
      </c>
      <c r="C76" s="3">
        <v>0</v>
      </c>
      <c r="D76" s="3">
        <v>0.29817506388211101</v>
      </c>
      <c r="E76" s="3">
        <v>0</v>
      </c>
      <c r="F76" s="3">
        <v>0</v>
      </c>
      <c r="G76" s="3">
        <v>8.0570456198553501E-4</v>
      </c>
      <c r="H76" s="3">
        <v>0</v>
      </c>
      <c r="I76" s="3">
        <v>0</v>
      </c>
      <c r="J76" s="3">
        <v>0</v>
      </c>
      <c r="K76" s="3">
        <v>0</v>
      </c>
      <c r="L76" s="3">
        <v>2.8656476361786899E-2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0.59944252298710154</v>
      </c>
    </row>
    <row r="77" spans="1:19">
      <c r="A77" s="6" t="s">
        <v>337</v>
      </c>
      <c r="B77" s="2">
        <v>8.5791629622289201E-2</v>
      </c>
      <c r="C77" s="3">
        <v>0</v>
      </c>
      <c r="D77" s="3">
        <v>3.4362028917739401E-2</v>
      </c>
      <c r="E77" s="3">
        <v>0</v>
      </c>
      <c r="F77" s="3">
        <v>0</v>
      </c>
      <c r="G77" s="3">
        <v>8.0570456198553501E-4</v>
      </c>
      <c r="H77" s="3">
        <v>0</v>
      </c>
      <c r="I77" s="3">
        <v>0</v>
      </c>
      <c r="J77" s="3">
        <v>0</v>
      </c>
      <c r="K77" s="3">
        <v>0</v>
      </c>
      <c r="L77" s="3">
        <v>2.2874647722695499E-2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0.14383401082470965</v>
      </c>
    </row>
    <row r="78" spans="1:19">
      <c r="A78" s="6" t="s">
        <v>338</v>
      </c>
      <c r="B78" s="2">
        <v>0.17533911399763</v>
      </c>
      <c r="C78" s="3">
        <v>0</v>
      </c>
      <c r="D78" s="3">
        <v>0.128374283463663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5.7818286390913798E-3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0.30949522610038438</v>
      </c>
    </row>
    <row r="79" spans="1:19">
      <c r="A79" s="7" t="s">
        <v>339</v>
      </c>
      <c r="B79" s="2">
        <v>0.17533911399763</v>
      </c>
      <c r="C79" s="3">
        <v>0</v>
      </c>
      <c r="D79" s="3">
        <v>0.128374283463663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5.7818286390913798E-3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0.30949522610038438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1.06745345612988E-2</v>
      </c>
      <c r="C81" s="3">
        <v>0</v>
      </c>
      <c r="D81" s="3">
        <v>0.135438751500708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0.1461132860620068</v>
      </c>
    </row>
    <row r="82" spans="1:19">
      <c r="A82" s="7" t="s">
        <v>342</v>
      </c>
      <c r="B82" s="2">
        <v>1.06745345612988E-2</v>
      </c>
      <c r="C82" s="3">
        <v>0</v>
      </c>
      <c r="D82" s="3">
        <v>0.135438751500708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0.1461132860620068</v>
      </c>
    </row>
    <row r="83" spans="1:19">
      <c r="A83" s="8" t="s">
        <v>342</v>
      </c>
      <c r="B83" s="2">
        <v>1.06745345612988E-2</v>
      </c>
      <c r="C83" s="3">
        <v>0</v>
      </c>
      <c r="D83" s="3">
        <v>0.13051359074271501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0.14118812530401381</v>
      </c>
    </row>
    <row r="84" spans="1:19">
      <c r="A84" s="8" t="s">
        <v>343</v>
      </c>
      <c r="B84" s="2">
        <v>0</v>
      </c>
      <c r="C84" s="3">
        <v>0</v>
      </c>
      <c r="D84" s="3">
        <v>4.9251607579936397E-3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4.9251607579936397E-3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0.35932657775557197</v>
      </c>
      <c r="C86" s="3">
        <v>0</v>
      </c>
      <c r="D86" s="3">
        <v>2.8818846056908799E-2</v>
      </c>
      <c r="E86" s="3">
        <v>0</v>
      </c>
      <c r="F86" s="3">
        <v>0</v>
      </c>
      <c r="G86" s="3">
        <v>1.3943743157609401E-3</v>
      </c>
      <c r="H86" s="3">
        <v>0</v>
      </c>
      <c r="I86" s="3">
        <v>0</v>
      </c>
      <c r="J86" s="3">
        <v>0</v>
      </c>
      <c r="K86" s="3">
        <v>0</v>
      </c>
      <c r="L86" s="3">
        <v>2.3614205389131102E-2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0.41315400351737286</v>
      </c>
    </row>
    <row r="87" spans="1:19" ht="28.8">
      <c r="A87" s="6" t="s">
        <v>346</v>
      </c>
      <c r="B87" s="2">
        <v>1.53693530026107E-2</v>
      </c>
      <c r="C87" s="3">
        <v>0</v>
      </c>
      <c r="D87" s="3">
        <v>2.5513220142759901E-3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3.8268881741992402E-3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2.1747563191085929E-2</v>
      </c>
    </row>
    <row r="88" spans="1:19" ht="28.8">
      <c r="A88" s="6" t="s">
        <v>347</v>
      </c>
      <c r="B88" s="2">
        <v>0.245020103494997</v>
      </c>
      <c r="C88" s="3">
        <v>0</v>
      </c>
      <c r="D88" s="3">
        <v>2.3833467760690001E-2</v>
      </c>
      <c r="E88" s="3">
        <v>0</v>
      </c>
      <c r="F88" s="3">
        <v>0</v>
      </c>
      <c r="G88" s="3">
        <v>1.2605857353574399E-3</v>
      </c>
      <c r="H88" s="3">
        <v>0</v>
      </c>
      <c r="I88" s="3">
        <v>0</v>
      </c>
      <c r="J88" s="3">
        <v>0</v>
      </c>
      <c r="K88" s="3">
        <v>0</v>
      </c>
      <c r="L88" s="3">
        <v>8.4136211328659904E-3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0.27852777812391039</v>
      </c>
    </row>
    <row r="89" spans="1:19">
      <c r="A89" s="7" t="s">
        <v>348</v>
      </c>
      <c r="B89" s="2">
        <v>0.1118355171862</v>
      </c>
      <c r="C89" s="3">
        <v>0</v>
      </c>
      <c r="D89" s="3">
        <v>1.8125479005769399E-2</v>
      </c>
      <c r="E89" s="3">
        <v>0</v>
      </c>
      <c r="F89" s="3">
        <v>0</v>
      </c>
      <c r="G89" s="3">
        <v>1.2605857353574399E-3</v>
      </c>
      <c r="H89" s="3">
        <v>0</v>
      </c>
      <c r="I89" s="3">
        <v>0</v>
      </c>
      <c r="J89" s="3">
        <v>0</v>
      </c>
      <c r="K89" s="3">
        <v>0</v>
      </c>
      <c r="L89" s="3">
        <v>8.4136211328659904E-3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0.13963520306019281</v>
      </c>
    </row>
    <row r="90" spans="1:19">
      <c r="A90" s="7" t="s">
        <v>349</v>
      </c>
      <c r="B90" s="2">
        <v>0.13318458630879701</v>
      </c>
      <c r="C90" s="3">
        <v>0</v>
      </c>
      <c r="D90" s="3">
        <v>5.7079887549205599E-3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0.13889257506371758</v>
      </c>
    </row>
    <row r="91" spans="1:19" ht="28.8">
      <c r="A91" s="8" t="s">
        <v>350</v>
      </c>
      <c r="B91" s="2">
        <v>0.13318458630879701</v>
      </c>
      <c r="C91" s="3">
        <v>0</v>
      </c>
      <c r="D91" s="3">
        <v>5.7079887549205599E-3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0.13889257506371758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0.13185026948863399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0.13185026948863399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1.3343168201630201E-3</v>
      </c>
      <c r="C97" s="3">
        <v>0</v>
      </c>
      <c r="D97" s="3">
        <v>5.7079887549205599E-3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7.0423055750835802E-3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9.8937121257963806E-2</v>
      </c>
      <c r="C99" s="3">
        <v>0</v>
      </c>
      <c r="D99" s="3">
        <v>2.4340562819428098E-3</v>
      </c>
      <c r="E99" s="3">
        <v>0</v>
      </c>
      <c r="F99" s="3">
        <v>0</v>
      </c>
      <c r="G99" s="3">
        <v>8.6219307371145797E-5</v>
      </c>
      <c r="H99" s="3">
        <v>0</v>
      </c>
      <c r="I99" s="3">
        <v>0</v>
      </c>
      <c r="J99" s="3">
        <v>0</v>
      </c>
      <c r="K99" s="3">
        <v>0</v>
      </c>
      <c r="L99" s="3">
        <v>1.13736960820659E-2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0.11283109292934365</v>
      </c>
    </row>
    <row r="100" spans="1:19">
      <c r="A100" s="5" t="s">
        <v>359</v>
      </c>
      <c r="B100" s="2">
        <v>0.47560981767564497</v>
      </c>
      <c r="C100" s="3">
        <v>0</v>
      </c>
      <c r="D100" s="3">
        <v>0.29711016425876102</v>
      </c>
      <c r="E100" s="3">
        <v>0</v>
      </c>
      <c r="F100" s="3">
        <v>0</v>
      </c>
      <c r="G100" s="3">
        <v>4.5398924950255E-3</v>
      </c>
      <c r="H100" s="3">
        <v>0</v>
      </c>
      <c r="I100" s="3">
        <v>8.4612848111671204E-2</v>
      </c>
      <c r="J100" s="3">
        <v>0</v>
      </c>
      <c r="K100" s="3">
        <v>0</v>
      </c>
      <c r="L100" s="3">
        <v>0.138732534519417</v>
      </c>
      <c r="M100" s="3">
        <v>0</v>
      </c>
      <c r="N100" s="3">
        <v>7.0466258337353403E-3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1.0076518828942551</v>
      </c>
    </row>
    <row r="101" spans="1:19">
      <c r="A101" s="6" t="s">
        <v>360</v>
      </c>
      <c r="B101" s="2">
        <v>0.34291942278172299</v>
      </c>
      <c r="C101" s="3">
        <v>0</v>
      </c>
      <c r="D101" s="3">
        <v>0.25634289088033602</v>
      </c>
      <c r="E101" s="3">
        <v>0</v>
      </c>
      <c r="F101" s="3">
        <v>0</v>
      </c>
      <c r="G101" s="3">
        <v>4.1444729129440404E-3</v>
      </c>
      <c r="H101" s="3">
        <v>0</v>
      </c>
      <c r="I101" s="3">
        <v>8.3673909122809295E-2</v>
      </c>
      <c r="J101" s="3">
        <v>0</v>
      </c>
      <c r="K101" s="3">
        <v>0</v>
      </c>
      <c r="L101" s="3">
        <v>0.12804306760006301</v>
      </c>
      <c r="M101" s="3">
        <v>0</v>
      </c>
      <c r="N101" s="3">
        <v>2.60377985201272E-3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0.81772754314988805</v>
      </c>
    </row>
    <row r="102" spans="1:19">
      <c r="A102" s="7" t="s">
        <v>361</v>
      </c>
      <c r="B102" s="2">
        <v>2.9651484892496598E-3</v>
      </c>
      <c r="C102" s="3">
        <v>0</v>
      </c>
      <c r="D102" s="3">
        <v>1.66073631736723E-3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4.6258848066168898E-3</v>
      </c>
    </row>
    <row r="103" spans="1:19">
      <c r="A103" s="7" t="s">
        <v>362</v>
      </c>
      <c r="B103" s="2">
        <v>3.1035220854146499E-2</v>
      </c>
      <c r="C103" s="3">
        <v>0</v>
      </c>
      <c r="D103" s="3">
        <v>7.2926608134770796E-2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2.42081153808751E-3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0.1063826405270048</v>
      </c>
    </row>
    <row r="104" spans="1:19">
      <c r="A104" s="7" t="s">
        <v>363</v>
      </c>
      <c r="B104" s="2">
        <v>0.120137932956098</v>
      </c>
      <c r="C104" s="3">
        <v>0</v>
      </c>
      <c r="D104" s="3">
        <v>1.5830873864979601E-2</v>
      </c>
      <c r="E104" s="3">
        <v>0</v>
      </c>
      <c r="F104" s="3">
        <v>0</v>
      </c>
      <c r="G104" s="3">
        <v>2.00385562648801E-3</v>
      </c>
      <c r="H104" s="3">
        <v>0</v>
      </c>
      <c r="I104" s="3">
        <v>0</v>
      </c>
      <c r="J104" s="3">
        <v>0</v>
      </c>
      <c r="K104" s="3">
        <v>0</v>
      </c>
      <c r="L104" s="3">
        <v>3.9633651500501996E-3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0.14193602759761578</v>
      </c>
    </row>
    <row r="105" spans="1:19" ht="28.8">
      <c r="A105" s="7" t="s">
        <v>364</v>
      </c>
      <c r="B105" s="2">
        <v>0.13526019025127201</v>
      </c>
      <c r="C105" s="3">
        <v>0</v>
      </c>
      <c r="D105" s="3">
        <v>0.15658461545008601</v>
      </c>
      <c r="E105" s="3">
        <v>0</v>
      </c>
      <c r="F105" s="3">
        <v>0</v>
      </c>
      <c r="G105" s="3">
        <v>8.8300463066311402E-4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0.29272781033202111</v>
      </c>
    </row>
    <row r="106" spans="1:19">
      <c r="A106" s="7" t="s">
        <v>365</v>
      </c>
      <c r="B106" s="2">
        <v>5.3520930230956401E-2</v>
      </c>
      <c r="C106" s="3">
        <v>0</v>
      </c>
      <c r="D106" s="3">
        <v>9.3400571131320893E-3</v>
      </c>
      <c r="E106" s="3">
        <v>0</v>
      </c>
      <c r="F106" s="3">
        <v>0</v>
      </c>
      <c r="G106" s="3">
        <v>1.2546395762283999E-3</v>
      </c>
      <c r="H106" s="3">
        <v>0</v>
      </c>
      <c r="I106" s="3">
        <v>0</v>
      </c>
      <c r="J106" s="3">
        <v>0</v>
      </c>
      <c r="K106" s="3">
        <v>0</v>
      </c>
      <c r="L106" s="3">
        <v>0.119609159349165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0.18372478626948188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4.46254847632074E-2</v>
      </c>
      <c r="C108" s="3">
        <v>0</v>
      </c>
      <c r="D108" s="3">
        <v>4.5226540551202904E-3</v>
      </c>
      <c r="E108" s="3">
        <v>0</v>
      </c>
      <c r="F108" s="3">
        <v>0</v>
      </c>
      <c r="G108" s="3">
        <v>1.2546395762283999E-3</v>
      </c>
      <c r="H108" s="3">
        <v>0</v>
      </c>
      <c r="I108" s="3">
        <v>0</v>
      </c>
      <c r="J108" s="3">
        <v>0</v>
      </c>
      <c r="K108" s="3">
        <v>0</v>
      </c>
      <c r="L108" s="3">
        <v>0.116918349784752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0.16732112817930811</v>
      </c>
    </row>
    <row r="109" spans="1:19">
      <c r="A109" s="8" t="s">
        <v>368</v>
      </c>
      <c r="B109" s="2">
        <v>8.8954454677489993E-3</v>
      </c>
      <c r="C109" s="3">
        <v>0</v>
      </c>
      <c r="D109" s="3">
        <v>4.8174030580117998E-3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2.69080956441285E-3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1.6403658090173648E-2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6.9829246921829499E-2</v>
      </c>
      <c r="C112" s="3">
        <v>0</v>
      </c>
      <c r="D112" s="3">
        <v>3.9464672946291399E-2</v>
      </c>
      <c r="E112" s="3">
        <v>0</v>
      </c>
      <c r="F112" s="3">
        <v>0</v>
      </c>
      <c r="G112" s="3">
        <v>3.9541958208146201E-4</v>
      </c>
      <c r="H112" s="3">
        <v>0</v>
      </c>
      <c r="I112" s="3">
        <v>0</v>
      </c>
      <c r="J112" s="3">
        <v>0</v>
      </c>
      <c r="K112" s="3">
        <v>0</v>
      </c>
      <c r="L112" s="3">
        <v>1.05658999277048E-2</v>
      </c>
      <c r="M112" s="3">
        <v>0</v>
      </c>
      <c r="N112" s="3">
        <v>4.1543190251482299E-3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0.1244095584030554</v>
      </c>
    </row>
    <row r="113" spans="1:19">
      <c r="A113" s="6" t="s">
        <v>372</v>
      </c>
      <c r="B113" s="2">
        <v>6.2861147972092704E-2</v>
      </c>
      <c r="C113" s="3">
        <v>0</v>
      </c>
      <c r="D113" s="3">
        <v>1.30260043213345E-3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6.4163748404226159E-2</v>
      </c>
    </row>
    <row r="114" spans="1:19">
      <c r="A114" s="5" t="s">
        <v>373</v>
      </c>
      <c r="B114" s="2">
        <v>7.03728574781919E-2</v>
      </c>
      <c r="C114" s="3">
        <v>0</v>
      </c>
      <c r="D114" s="3">
        <v>8.39876191034952E-4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7.1212733669226855E-2</v>
      </c>
    </row>
    <row r="115" spans="1:19">
      <c r="A115" s="5" t="s">
        <v>374</v>
      </c>
      <c r="B115" s="2">
        <v>0.17973741759001699</v>
      </c>
      <c r="C115" s="3">
        <v>0</v>
      </c>
      <c r="D115" s="3">
        <v>1.9491466320245099E-3</v>
      </c>
      <c r="E115" s="3">
        <v>0</v>
      </c>
      <c r="F115" s="3">
        <v>0</v>
      </c>
      <c r="G115" s="3">
        <v>6.3029286767872104E-4</v>
      </c>
      <c r="H115" s="3">
        <v>0</v>
      </c>
      <c r="I115" s="3">
        <v>0</v>
      </c>
      <c r="J115" s="3">
        <v>0</v>
      </c>
      <c r="K115" s="3">
        <v>0</v>
      </c>
      <c r="L115" s="3">
        <v>1.4544019345414501E-2</v>
      </c>
      <c r="M115" s="3">
        <v>0</v>
      </c>
      <c r="N115" s="3">
        <v>8.5159222006982692E-3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0.20537679863583297</v>
      </c>
    </row>
    <row r="116" spans="1:19">
      <c r="A116" s="5" t="s">
        <v>375</v>
      </c>
      <c r="B116" s="2">
        <v>0.40726314499844002</v>
      </c>
      <c r="C116" s="3">
        <v>0</v>
      </c>
      <c r="D116" s="3">
        <v>5.1153214050204303E-3</v>
      </c>
      <c r="E116" s="3">
        <v>0</v>
      </c>
      <c r="F116" s="3">
        <v>0</v>
      </c>
      <c r="G116" s="3">
        <v>4.1325805946859499E-4</v>
      </c>
      <c r="H116" s="3">
        <v>0</v>
      </c>
      <c r="I116" s="3">
        <v>0</v>
      </c>
      <c r="J116" s="3">
        <v>0</v>
      </c>
      <c r="K116" s="3">
        <v>0</v>
      </c>
      <c r="L116" s="3">
        <v>3.96594714689062E-2</v>
      </c>
      <c r="M116" s="3">
        <v>0</v>
      </c>
      <c r="N116" s="3">
        <v>1.2679350095014599E-2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0.46513054602684978</v>
      </c>
    </row>
    <row r="117" spans="1:19">
      <c r="A117" s="6" t="s">
        <v>376</v>
      </c>
      <c r="B117" s="2">
        <v>0.35937599689705901</v>
      </c>
      <c r="C117" s="3">
        <v>0</v>
      </c>
      <c r="D117" s="3">
        <v>3.9046319522832501E-3</v>
      </c>
      <c r="E117" s="3">
        <v>0</v>
      </c>
      <c r="F117" s="3">
        <v>0</v>
      </c>
      <c r="G117" s="3">
        <v>3.0325411558127099E-4</v>
      </c>
      <c r="H117" s="3">
        <v>0</v>
      </c>
      <c r="I117" s="3">
        <v>0</v>
      </c>
      <c r="J117" s="3">
        <v>0</v>
      </c>
      <c r="K117" s="3">
        <v>0</v>
      </c>
      <c r="L117" s="3">
        <v>3.5862091830026102E-2</v>
      </c>
      <c r="M117" s="3">
        <v>0</v>
      </c>
      <c r="N117" s="3">
        <v>2.8239920379748498E-3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0.40226996683292449</v>
      </c>
    </row>
    <row r="118" spans="1:19">
      <c r="A118" s="6" t="s">
        <v>377</v>
      </c>
      <c r="B118" s="2">
        <v>4.7887148101380998E-2</v>
      </c>
      <c r="C118" s="3">
        <v>0</v>
      </c>
      <c r="D118" s="3">
        <v>1.21068945273718E-3</v>
      </c>
      <c r="E118" s="3">
        <v>0</v>
      </c>
      <c r="F118" s="3">
        <v>0</v>
      </c>
      <c r="G118" s="3">
        <v>1.10003943887324E-4</v>
      </c>
      <c r="H118" s="3">
        <v>0</v>
      </c>
      <c r="I118" s="3">
        <v>0</v>
      </c>
      <c r="J118" s="3">
        <v>0</v>
      </c>
      <c r="K118" s="3">
        <v>0</v>
      </c>
      <c r="L118" s="3">
        <v>3.7973796388801099E-3</v>
      </c>
      <c r="M118" s="3">
        <v>0</v>
      </c>
      <c r="N118" s="3">
        <v>9.8553580570397408E-3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6.2860579193925362E-2</v>
      </c>
    </row>
    <row r="119" spans="1:19">
      <c r="A119" s="5" t="s">
        <v>378</v>
      </c>
      <c r="B119" s="2">
        <v>1.4331551031373299E-2</v>
      </c>
      <c r="C119" s="3">
        <v>0</v>
      </c>
      <c r="D119" s="3">
        <v>4.7540161756695398E-4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1.13552532474914E-2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2.6162205896431652E-2</v>
      </c>
    </row>
    <row r="120" spans="1:19">
      <c r="A120" s="4" t="s">
        <v>379</v>
      </c>
      <c r="B120" s="2">
        <f t="shared" ref="B120:S120" si="2">B3+B17+B31+B59+B71+B76+B86+B100+B114+B115+B116+B119</f>
        <v>2.9270463311628014</v>
      </c>
      <c r="C120" s="2">
        <f t="shared" si="2"/>
        <v>9.1714793464799993E-2</v>
      </c>
      <c r="D120" s="2">
        <f t="shared" si="2"/>
        <v>1.4243412783600007</v>
      </c>
      <c r="E120" s="2">
        <f t="shared" si="2"/>
        <v>0</v>
      </c>
      <c r="F120" s="2">
        <f t="shared" si="2"/>
        <v>0</v>
      </c>
      <c r="G120" s="2">
        <f t="shared" si="2"/>
        <v>2.3430840047999998E-2</v>
      </c>
      <c r="H120" s="2">
        <f t="shared" si="2"/>
        <v>0</v>
      </c>
      <c r="I120" s="2">
        <f t="shared" si="2"/>
        <v>8.5583939451299967E-2</v>
      </c>
      <c r="J120" s="2">
        <f t="shared" si="2"/>
        <v>2.1639834281999999</v>
      </c>
      <c r="K120" s="2">
        <f t="shared" si="2"/>
        <v>63.771654492000003</v>
      </c>
      <c r="L120" s="2">
        <f t="shared" si="2"/>
        <v>26.70512118393593</v>
      </c>
      <c r="M120" s="2">
        <f t="shared" si="2"/>
        <v>0</v>
      </c>
      <c r="N120" s="2">
        <f t="shared" si="2"/>
        <v>5.3584706109560027</v>
      </c>
      <c r="O120" s="2">
        <f t="shared" si="2"/>
        <v>0</v>
      </c>
      <c r="P120" s="2">
        <f t="shared" si="2"/>
        <v>18.543633843239999</v>
      </c>
      <c r="Q120" s="2">
        <f t="shared" si="2"/>
        <v>0</v>
      </c>
      <c r="R120" s="1">
        <v>6.7152399999999999E-3</v>
      </c>
      <c r="S120" s="2">
        <f t="shared" si="2"/>
        <v>121.10169598081886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08" priority="3" operator="lessThan">
      <formula>0</formula>
    </cfRule>
  </conditionalFormatting>
  <conditionalFormatting sqref="B3:B119 B121:B158">
    <cfRule type="cellIs" dxfId="207" priority="5" operator="lessThan">
      <formula>0</formula>
    </cfRule>
  </conditionalFormatting>
  <conditionalFormatting sqref="B120:Q120 S120">
    <cfRule type="cellIs" dxfId="206" priority="2" operator="lessThan">
      <formula>0</formula>
    </cfRule>
  </conditionalFormatting>
  <conditionalFormatting sqref="R3:R158">
    <cfRule type="cellIs" dxfId="20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S143"/>
  <sheetViews>
    <sheetView topLeftCell="A101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3.4570881491336899E-3</v>
      </c>
      <c r="C3" s="3">
        <v>0</v>
      </c>
      <c r="D3" s="3">
        <v>1.695352588875E-3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5.1524407380086901E-3</v>
      </c>
    </row>
    <row r="4" spans="1:19" ht="28.8">
      <c r="A4" s="6" t="s">
        <v>266</v>
      </c>
      <c r="B4" s="2">
        <v>3.4570881491336899E-3</v>
      </c>
      <c r="C4" s="3">
        <v>0</v>
      </c>
      <c r="D4" s="3">
        <v>1.5584607649285699E-3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5.0155489140622598E-3</v>
      </c>
    </row>
    <row r="5" spans="1:19" ht="28.8">
      <c r="A5" s="7" t="s">
        <v>267</v>
      </c>
      <c r="B5" s="2">
        <v>3.3082183245308602E-5</v>
      </c>
      <c r="C5" s="3">
        <v>0</v>
      </c>
      <c r="D5" s="3">
        <v>1.40401870714285E-5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4.7122370316737101E-5</v>
      </c>
    </row>
    <row r="6" spans="1:19">
      <c r="A6" s="7" t="s">
        <v>268</v>
      </c>
      <c r="B6" s="2">
        <v>3.4240059658883801E-3</v>
      </c>
      <c r="C6" s="3">
        <v>0</v>
      </c>
      <c r="D6" s="3">
        <v>1.5444205778571401E-3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4.9684265437455206E-3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3.4240059658883801E-3</v>
      </c>
      <c r="C13" s="3">
        <v>0</v>
      </c>
      <c r="D13" s="3">
        <v>1.5444205778571401E-3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4.9684265437455206E-3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3.1911582915080199E-3</v>
      </c>
      <c r="C17" s="3">
        <v>0</v>
      </c>
      <c r="D17" s="3">
        <v>0.233818255394036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0.23700941368554401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3.1911582915080199E-3</v>
      </c>
      <c r="C24" s="3">
        <v>0</v>
      </c>
      <c r="D24" s="3">
        <v>0.233414600015732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0.23660575830724001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</v>
      </c>
    </row>
    <row r="32" spans="1:19">
      <c r="A32" s="6" t="s">
        <v>294</v>
      </c>
      <c r="B32" s="2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4.41130705002582E-3</v>
      </c>
      <c r="C59" s="3">
        <v>0</v>
      </c>
      <c r="D59" s="3">
        <v>9.2931998225785697E-2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0.69242865850000002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0.78977196377581149</v>
      </c>
    </row>
    <row r="60" spans="1:19" ht="28.8">
      <c r="A60" s="6" t="s">
        <v>322</v>
      </c>
      <c r="B60" s="2">
        <v>4.41130705002582E-3</v>
      </c>
      <c r="C60" s="3">
        <v>0</v>
      </c>
      <c r="D60" s="3">
        <v>9.2931998225785697E-2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0.69242865850000002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0.78977196377581149</v>
      </c>
    </row>
    <row r="61" spans="1:19" ht="28.8">
      <c r="A61" s="7" t="s">
        <v>323</v>
      </c>
      <c r="B61" s="2">
        <v>1.4860786161434499E-3</v>
      </c>
      <c r="C61" s="3">
        <v>0</v>
      </c>
      <c r="D61" s="3">
        <v>3.8189308834285702E-3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0.30990341610886402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0.31520842560843604</v>
      </c>
    </row>
    <row r="62" spans="1:19">
      <c r="A62" s="8" t="s">
        <v>324</v>
      </c>
      <c r="B62" s="2">
        <v>1.1262911617087199E-3</v>
      </c>
      <c r="C62" s="3">
        <v>0</v>
      </c>
      <c r="D62" s="3">
        <v>3.3591147568392899E-3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0.30990341610886402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0.31438882202741203</v>
      </c>
    </row>
    <row r="63" spans="1:19" ht="28.8">
      <c r="A63" s="8" t="s">
        <v>325</v>
      </c>
      <c r="B63" s="2">
        <v>3.5978745443472198E-4</v>
      </c>
      <c r="C63" s="3">
        <v>0</v>
      </c>
      <c r="D63" s="3">
        <v>4.5981612658928603E-4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8.1960358102400801E-4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2.9252284338823699E-3</v>
      </c>
      <c r="C67" s="3">
        <v>0</v>
      </c>
      <c r="D67" s="3">
        <v>8.9113067342357105E-2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9.2038295776239482E-2</v>
      </c>
    </row>
    <row r="68" spans="1:19">
      <c r="A68" s="8" t="s">
        <v>329</v>
      </c>
      <c r="B68" s="2">
        <v>2.9252284338823699E-3</v>
      </c>
      <c r="C68" s="3">
        <v>0</v>
      </c>
      <c r="D68" s="3">
        <v>8.9113067342357105E-2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9.2038295776239482E-2</v>
      </c>
    </row>
    <row r="69" spans="1:19">
      <c r="A69" s="9" t="s">
        <v>329</v>
      </c>
      <c r="B69" s="2">
        <v>2.39336871863103E-3</v>
      </c>
      <c r="C69" s="3">
        <v>0</v>
      </c>
      <c r="D69" s="3">
        <v>7.5981982383803603E-2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7.837535110243464E-2</v>
      </c>
    </row>
    <row r="70" spans="1:19" ht="57.6">
      <c r="A70" s="9" t="s">
        <v>330</v>
      </c>
      <c r="B70" s="2">
        <v>5.3185971525134196E-4</v>
      </c>
      <c r="C70" s="3">
        <v>0</v>
      </c>
      <c r="D70" s="3">
        <v>1.3131084958553601E-2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1.3662944673804942E-2</v>
      </c>
    </row>
    <row r="71" spans="1:19" ht="28.8">
      <c r="A71" s="5" t="s">
        <v>331</v>
      </c>
      <c r="B71" s="2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3.59787454434728E-4</v>
      </c>
      <c r="C76" s="3">
        <v>0</v>
      </c>
      <c r="D76" s="3">
        <v>4.3313977115357104E-3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4.6911851659704384E-3</v>
      </c>
    </row>
    <row r="77" spans="1:19">
      <c r="A77" s="6" t="s">
        <v>337</v>
      </c>
      <c r="B77" s="2">
        <v>1.5642932801507999E-5</v>
      </c>
      <c r="C77" s="3">
        <v>0</v>
      </c>
      <c r="D77" s="3">
        <v>2.8290976948928599E-3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2.844740627694368E-3</v>
      </c>
    </row>
    <row r="78" spans="1:19">
      <c r="A78" s="6" t="s">
        <v>338</v>
      </c>
      <c r="B78" s="2">
        <v>3.4414452163322002E-4</v>
      </c>
      <c r="C78" s="3">
        <v>0</v>
      </c>
      <c r="D78" s="3">
        <v>1.5023000166428601E-3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1.84644453827608E-3</v>
      </c>
    </row>
    <row r="79" spans="1:19">
      <c r="A79" s="7" t="s">
        <v>339</v>
      </c>
      <c r="B79" s="2">
        <v>3.4414452163322002E-4</v>
      </c>
      <c r="C79" s="3">
        <v>0</v>
      </c>
      <c r="D79" s="3">
        <v>1.5023000166428601E-3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1.84644453827608E-3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2.7844420386687698E-3</v>
      </c>
      <c r="C86" s="3">
        <v>0</v>
      </c>
      <c r="D86" s="3">
        <v>1.20535006008214E-2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1.4837942639490169E-2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2.5341551138446101E-3</v>
      </c>
      <c r="C88" s="3">
        <v>0</v>
      </c>
      <c r="D88" s="3">
        <v>1.15796442871607E-2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1.411379940100531E-2</v>
      </c>
    </row>
    <row r="89" spans="1:19">
      <c r="A89" s="7" t="s">
        <v>348</v>
      </c>
      <c r="B89" s="2">
        <v>2.0335812641963E-4</v>
      </c>
      <c r="C89" s="3">
        <v>0</v>
      </c>
      <c r="D89" s="3">
        <v>4.2120561214284798E-5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2.454786876339148E-4</v>
      </c>
    </row>
    <row r="90" spans="1:19">
      <c r="A90" s="7" t="s">
        <v>349</v>
      </c>
      <c r="B90" s="2">
        <v>2.3307969874249799E-3</v>
      </c>
      <c r="C90" s="3">
        <v>0</v>
      </c>
      <c r="D90" s="3">
        <v>1.1537523725946399E-2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1.3868320713371379E-2</v>
      </c>
    </row>
    <row r="91" spans="1:19" ht="28.8">
      <c r="A91" s="8" t="s">
        <v>350</v>
      </c>
      <c r="B91" s="2">
        <v>2.3307969874249799E-3</v>
      </c>
      <c r="C91" s="3">
        <v>0</v>
      </c>
      <c r="D91" s="3">
        <v>1.1537523725946399E-2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1.3868320713371379E-2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2.3307969874249799E-3</v>
      </c>
      <c r="C97" s="3">
        <v>0</v>
      </c>
      <c r="D97" s="3">
        <v>1.1537523725946399E-2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1.3868320713371379E-2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2.5028692482415899E-4</v>
      </c>
      <c r="C99" s="3">
        <v>0</v>
      </c>
      <c r="D99" s="3">
        <v>4.7385631366071398E-4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7.2414323848487292E-4</v>
      </c>
    </row>
    <row r="100" spans="1:19">
      <c r="A100" s="5" t="s">
        <v>359</v>
      </c>
      <c r="B100" s="2">
        <v>3.9420190659805098E-3</v>
      </c>
      <c r="C100" s="3">
        <v>0</v>
      </c>
      <c r="D100" s="3">
        <v>5.8231675878750002E-3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9.76518665385551E-3</v>
      </c>
    </row>
    <row r="101" spans="1:19">
      <c r="A101" s="6" t="s">
        <v>360</v>
      </c>
      <c r="B101" s="2">
        <v>5.2560254213073799E-4</v>
      </c>
      <c r="C101" s="3">
        <v>0</v>
      </c>
      <c r="D101" s="3">
        <v>5.2650701517857103E-4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1.052109557309309E-3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5.2560254213073799E-4</v>
      </c>
      <c r="C104" s="3">
        <v>0</v>
      </c>
      <c r="D104" s="3">
        <v>5.2650701517857103E-4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1.052109557309309E-3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3.4164165238497698E-3</v>
      </c>
      <c r="C112" s="3">
        <v>0</v>
      </c>
      <c r="D112" s="3">
        <v>4.9316157088392897E-3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8.348032232689059E-3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3.9107332003774801E-4</v>
      </c>
      <c r="C114" s="3">
        <v>0</v>
      </c>
      <c r="D114" s="3">
        <v>1.19341590107143E-4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5.1041491014489104E-4</v>
      </c>
    </row>
    <row r="115" spans="1:19">
      <c r="A115" s="5" t="s">
        <v>374</v>
      </c>
      <c r="B115" s="2">
        <v>2.9095855010808501E-3</v>
      </c>
      <c r="C115" s="3">
        <v>0</v>
      </c>
      <c r="D115" s="3">
        <v>5.22996968410714E-4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3.4325824694915641E-3</v>
      </c>
    </row>
    <row r="116" spans="1:19">
      <c r="A116" s="5" t="s">
        <v>375</v>
      </c>
      <c r="B116" s="2">
        <v>1.34529222092986E-3</v>
      </c>
      <c r="C116" s="3">
        <v>0</v>
      </c>
      <c r="D116" s="3">
        <v>5.9670795053571403E-5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1.4049630159834313E-3</v>
      </c>
    </row>
    <row r="117" spans="1:19">
      <c r="A117" s="6" t="s">
        <v>376</v>
      </c>
      <c r="B117" s="2">
        <v>1.0011476992966401E-3</v>
      </c>
      <c r="C117" s="3">
        <v>0</v>
      </c>
      <c r="D117" s="3">
        <v>5.9670795053571403E-5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1.0608184943502114E-3</v>
      </c>
    </row>
    <row r="118" spans="1:19">
      <c r="A118" s="6" t="s">
        <v>377</v>
      </c>
      <c r="B118" s="2">
        <v>3.4414452163322002E-4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3.4414452163322002E-4</v>
      </c>
    </row>
    <row r="119" spans="1:19">
      <c r="A119" s="5" t="s">
        <v>378</v>
      </c>
      <c r="B119" s="2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0</v>
      </c>
    </row>
    <row r="120" spans="1:19">
      <c r="A120" s="4" t="s">
        <v>379</v>
      </c>
      <c r="B120" s="2">
        <f t="shared" ref="B120:S120" si="2">B3+B17+B31+B59+B71+B76+B86+B100+B114+B115+B116+B119</f>
        <v>2.2791753091799996E-2</v>
      </c>
      <c r="C120" s="2">
        <f t="shared" si="2"/>
        <v>0</v>
      </c>
      <c r="D120" s="2">
        <f t="shared" si="2"/>
        <v>0.35135568146250024</v>
      </c>
      <c r="E120" s="2">
        <f t="shared" si="2"/>
        <v>0</v>
      </c>
      <c r="F120" s="2">
        <f t="shared" si="2"/>
        <v>0</v>
      </c>
      <c r="G120" s="2">
        <f t="shared" si="2"/>
        <v>0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0.69242865850000002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1.0665760930543002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04" priority="2" operator="lessThan">
      <formula>0</formula>
    </cfRule>
  </conditionalFormatting>
  <conditionalFormatting sqref="B3:B158 C120:S120">
    <cfRule type="cellIs" dxfId="20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S120"/>
  <sheetViews>
    <sheetView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88671875" style="2"/>
    <col min="3" max="3" width="12.77734375" style="1"/>
    <col min="4" max="4" width="14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3.9212871650409202E-2</v>
      </c>
      <c r="C3" s="3">
        <v>0</v>
      </c>
      <c r="D3" s="3">
        <v>2.0662843204239102E-2</v>
      </c>
      <c r="E3" s="3">
        <v>0</v>
      </c>
      <c r="F3" s="3">
        <v>0</v>
      </c>
      <c r="G3" s="3">
        <v>7.6371001344E-4</v>
      </c>
      <c r="H3" s="3">
        <v>0</v>
      </c>
      <c r="I3" s="3">
        <v>0</v>
      </c>
      <c r="J3" s="3">
        <v>0</v>
      </c>
      <c r="K3" s="3">
        <v>0</v>
      </c>
      <c r="L3" s="3">
        <v>7.8802414907149398E-2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0.13944183977523772</v>
      </c>
    </row>
    <row r="4" spans="1:19" ht="28.8">
      <c r="A4" s="6" t="s">
        <v>266</v>
      </c>
      <c r="B4" s="2">
        <v>3.3691925822373299E-2</v>
      </c>
      <c r="C4" s="3">
        <v>0</v>
      </c>
      <c r="D4" s="3">
        <v>2.0481854796610698E-2</v>
      </c>
      <c r="E4" s="3">
        <v>0</v>
      </c>
      <c r="F4" s="3">
        <v>0</v>
      </c>
      <c r="G4" s="3">
        <v>7.5476028672E-4</v>
      </c>
      <c r="H4" s="3">
        <v>0</v>
      </c>
      <c r="I4" s="3">
        <v>0</v>
      </c>
      <c r="J4" s="3">
        <v>0</v>
      </c>
      <c r="K4" s="3">
        <v>0</v>
      </c>
      <c r="L4" s="3">
        <v>7.8337050009019304E-2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0.13326559091472329</v>
      </c>
    </row>
    <row r="5" spans="1:19" ht="28.8">
      <c r="A5" s="7" t="s">
        <v>267</v>
      </c>
      <c r="B5" s="2">
        <v>8.8901384102733107E-3</v>
      </c>
      <c r="C5" s="3">
        <v>0</v>
      </c>
      <c r="D5" s="3">
        <v>3.6666910730636798E-3</v>
      </c>
      <c r="E5" s="3">
        <v>0</v>
      </c>
      <c r="F5" s="3">
        <v>0</v>
      </c>
      <c r="G5" s="3">
        <v>7.5476028672E-4</v>
      </c>
      <c r="H5" s="3">
        <v>0</v>
      </c>
      <c r="I5" s="3">
        <v>0</v>
      </c>
      <c r="J5" s="3">
        <v>0</v>
      </c>
      <c r="K5" s="3">
        <v>0</v>
      </c>
      <c r="L5" s="3">
        <v>4.7318978371558199E-2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6.0630568141615188E-2</v>
      </c>
    </row>
    <row r="6" spans="1:19">
      <c r="A6" s="7" t="s">
        <v>268</v>
      </c>
      <c r="B6" s="2">
        <v>2.4801787412099902E-2</v>
      </c>
      <c r="C6" s="3">
        <v>0</v>
      </c>
      <c r="D6" s="3">
        <v>1.6815163723547001E-2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3.1018071637461099E-2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7.2635022773108002E-2</v>
      </c>
    </row>
    <row r="7" spans="1:19">
      <c r="A7" s="8" t="s">
        <v>269</v>
      </c>
      <c r="B7" s="2">
        <v>1.21460808216791E-2</v>
      </c>
      <c r="C7" s="3">
        <v>0</v>
      </c>
      <c r="D7" s="3">
        <v>6.7501972771025999E-3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1.36419468121199E-3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2.0260472779993689E-2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3.8788183509791E-3</v>
      </c>
      <c r="C11" s="3">
        <v>0</v>
      </c>
      <c r="D11" s="3">
        <v>5.9692658145579598E-3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7.14560295193297E-3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1.6993687117470031E-2</v>
      </c>
    </row>
    <row r="12" spans="1:19">
      <c r="A12" s="8" t="s">
        <v>274</v>
      </c>
      <c r="B12" s="2">
        <v>8.7768882394417599E-3</v>
      </c>
      <c r="C12" s="3">
        <v>0</v>
      </c>
      <c r="D12" s="3">
        <v>4.09570063188649E-3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2.2508274004316198E-2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3.5380862875644445E-2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5.5209458280359499E-3</v>
      </c>
      <c r="C15" s="3">
        <v>0</v>
      </c>
      <c r="D15" s="3">
        <v>1.8098840762837201E-4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4.65364898130088E-4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6.1672991337944098E-3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3.9580403973015702E-4</v>
      </c>
      <c r="C17" s="3">
        <v>0</v>
      </c>
      <c r="D17" s="3">
        <v>4.4677323586781396E-3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4.8635363984082967E-3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9.1487276611913596E-2</v>
      </c>
      <c r="C31" s="3">
        <v>5.2551030311999997E-3</v>
      </c>
      <c r="D31" s="3">
        <v>2.9152540176881101E-2</v>
      </c>
      <c r="E31" s="3">
        <v>0</v>
      </c>
      <c r="F31" s="3">
        <v>0</v>
      </c>
      <c r="G31" s="3">
        <v>3.09362220288E-3</v>
      </c>
      <c r="H31" s="3">
        <v>0</v>
      </c>
      <c r="I31" s="3">
        <v>8.4223437209999998E-4</v>
      </c>
      <c r="J31" s="3">
        <v>0</v>
      </c>
      <c r="K31" s="3">
        <v>0</v>
      </c>
      <c r="L31" s="3">
        <v>1.25398013568106</v>
      </c>
      <c r="M31" s="3">
        <v>0</v>
      </c>
      <c r="N31" s="3">
        <v>4.2923249532041702E-3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1.3881032370292388</v>
      </c>
    </row>
    <row r="32" spans="1:19">
      <c r="A32" s="6" t="s">
        <v>294</v>
      </c>
      <c r="B32" s="2">
        <v>3.2914599182666399E-2</v>
      </c>
      <c r="C32" s="3">
        <v>0</v>
      </c>
      <c r="D32" s="3">
        <v>5.0869710258143403E-3</v>
      </c>
      <c r="E32" s="3">
        <v>0</v>
      </c>
      <c r="F32" s="3">
        <v>0</v>
      </c>
      <c r="G32" s="3">
        <v>2.44858271866954E-3</v>
      </c>
      <c r="H32" s="3">
        <v>0</v>
      </c>
      <c r="I32" s="3">
        <v>0</v>
      </c>
      <c r="J32" s="3">
        <v>0</v>
      </c>
      <c r="K32" s="3">
        <v>0</v>
      </c>
      <c r="L32" s="3">
        <v>4.1452086674206197E-2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8.190223960135648E-2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2.7606572137197998E-4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2.7606572137197998E-4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9.1854695393487305E-4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9.1854695393487305E-4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4.9601535512483197E-3</v>
      </c>
      <c r="C46" s="3">
        <v>0</v>
      </c>
      <c r="D46" s="3">
        <v>3.9458993774768303E-3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0.95155729376674403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0.96046334669546918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7.0421933135007202E-4</v>
      </c>
      <c r="C48" s="3">
        <v>0</v>
      </c>
      <c r="D48" s="3">
        <v>4.0121551506061001E-4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1.105434846410682E-3</v>
      </c>
    </row>
    <row r="49" spans="1:19" ht="28.8">
      <c r="A49" s="6" t="s">
        <v>311</v>
      </c>
      <c r="B49" s="2">
        <v>8.5118684397964793E-3</v>
      </c>
      <c r="C49" s="3">
        <v>0</v>
      </c>
      <c r="D49" s="3">
        <v>6.6439816943523102E-3</v>
      </c>
      <c r="E49" s="3">
        <v>0</v>
      </c>
      <c r="F49" s="3">
        <v>0</v>
      </c>
      <c r="G49" s="3">
        <v>9.9483701544896295E-5</v>
      </c>
      <c r="H49" s="3">
        <v>0</v>
      </c>
      <c r="I49" s="3">
        <v>0</v>
      </c>
      <c r="J49" s="3">
        <v>0</v>
      </c>
      <c r="K49" s="3">
        <v>0</v>
      </c>
      <c r="L49" s="3">
        <v>9.7924440383670597E-2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0.11317977421936429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1.2308529182727301E-2</v>
      </c>
      <c r="C51" s="3">
        <v>0</v>
      </c>
      <c r="D51" s="3">
        <v>2.3925695852238201E-3</v>
      </c>
      <c r="E51" s="3">
        <v>0</v>
      </c>
      <c r="F51" s="3">
        <v>0</v>
      </c>
      <c r="G51" s="3">
        <v>6.7392184917510403E-5</v>
      </c>
      <c r="H51" s="3">
        <v>0</v>
      </c>
      <c r="I51" s="3">
        <v>0</v>
      </c>
      <c r="J51" s="3">
        <v>0</v>
      </c>
      <c r="K51" s="3">
        <v>0</v>
      </c>
      <c r="L51" s="3">
        <v>8.2273581441753105E-2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9.7042072394621731E-2</v>
      </c>
    </row>
    <row r="52" spans="1:19" ht="28.8">
      <c r="A52" s="6" t="s">
        <v>314</v>
      </c>
      <c r="B52" s="2">
        <v>4.4702618424830604E-3</v>
      </c>
      <c r="C52" s="3">
        <v>0</v>
      </c>
      <c r="D52" s="3">
        <v>8.9077206096025395E-4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1.2334849164842499E-2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1.7695883068285814E-2</v>
      </c>
    </row>
    <row r="53" spans="1:19">
      <c r="A53" s="6" t="s">
        <v>315</v>
      </c>
      <c r="B53" s="2">
        <v>7.5627032540638E-3</v>
      </c>
      <c r="C53" s="3">
        <v>0</v>
      </c>
      <c r="D53" s="3">
        <v>2.42569747178846E-3</v>
      </c>
      <c r="E53" s="3">
        <v>0</v>
      </c>
      <c r="F53" s="3">
        <v>0</v>
      </c>
      <c r="G53" s="3">
        <v>2.24640616391701E-5</v>
      </c>
      <c r="H53" s="3">
        <v>0</v>
      </c>
      <c r="I53" s="3">
        <v>0</v>
      </c>
      <c r="J53" s="3">
        <v>0</v>
      </c>
      <c r="K53" s="3">
        <v>0</v>
      </c>
      <c r="L53" s="3">
        <v>8.6947033609799003E-3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1.8705568148471331E-2</v>
      </c>
    </row>
    <row r="54" spans="1:19" ht="28.8">
      <c r="A54" s="6" t="s">
        <v>316</v>
      </c>
      <c r="B54" s="2">
        <v>6.6747745319267601E-3</v>
      </c>
      <c r="C54" s="3">
        <v>0</v>
      </c>
      <c r="D54" s="3">
        <v>1.6416708230920401E-3</v>
      </c>
      <c r="E54" s="3">
        <v>0</v>
      </c>
      <c r="F54" s="3">
        <v>0</v>
      </c>
      <c r="G54" s="3">
        <v>3.36960924587552E-4</v>
      </c>
      <c r="H54" s="3">
        <v>0</v>
      </c>
      <c r="I54" s="3">
        <v>0</v>
      </c>
      <c r="J54" s="3">
        <v>0</v>
      </c>
      <c r="K54" s="3">
        <v>0</v>
      </c>
      <c r="L54" s="3">
        <v>1.1107061184586599E-2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1.9760467464192952E-2</v>
      </c>
    </row>
    <row r="55" spans="1:19" ht="28.8">
      <c r="A55" s="6" t="s">
        <v>317</v>
      </c>
      <c r="B55" s="2">
        <v>9.7672159435075404E-3</v>
      </c>
      <c r="C55" s="3">
        <v>0</v>
      </c>
      <c r="D55" s="3">
        <v>4.62318061390942E-3</v>
      </c>
      <c r="E55" s="3">
        <v>0</v>
      </c>
      <c r="F55" s="3">
        <v>0</v>
      </c>
      <c r="G55" s="3">
        <v>1.18738611521328E-4</v>
      </c>
      <c r="H55" s="3">
        <v>0</v>
      </c>
      <c r="I55" s="3">
        <v>0</v>
      </c>
      <c r="J55" s="3">
        <v>0</v>
      </c>
      <c r="K55" s="3">
        <v>0</v>
      </c>
      <c r="L55" s="3">
        <v>3.9448336690428701E-2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5.3957471859366987E-2</v>
      </c>
    </row>
    <row r="56" spans="1:19" ht="28.8">
      <c r="A56" s="6" t="s">
        <v>318</v>
      </c>
      <c r="B56" s="2">
        <v>2.6944043982089702E-3</v>
      </c>
      <c r="C56" s="3">
        <v>0</v>
      </c>
      <c r="D56" s="3">
        <v>8.2451628783097896E-4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9.1877830138506495E-3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1.2706703699890598E-2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2.5727262582460299E-2</v>
      </c>
      <c r="C59" s="3">
        <v>0</v>
      </c>
      <c r="D59" s="3">
        <v>2.2690583697112499E-3</v>
      </c>
      <c r="E59" s="3">
        <v>0</v>
      </c>
      <c r="F59" s="3">
        <v>0</v>
      </c>
      <c r="G59" s="3">
        <v>1.46775518208E-3</v>
      </c>
      <c r="H59" s="3">
        <v>0</v>
      </c>
      <c r="I59" s="3">
        <v>0</v>
      </c>
      <c r="J59" s="3">
        <v>0</v>
      </c>
      <c r="K59" s="3">
        <v>0</v>
      </c>
      <c r="L59" s="3">
        <v>1.5750331271353699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1.6044972032696214</v>
      </c>
    </row>
    <row r="60" spans="1:19" ht="28.8">
      <c r="A60" s="6" t="s">
        <v>322</v>
      </c>
      <c r="B60" s="2">
        <v>2.5727262582460299E-2</v>
      </c>
      <c r="C60" s="3">
        <v>0</v>
      </c>
      <c r="D60" s="3">
        <v>2.2690583697112499E-3</v>
      </c>
      <c r="E60" s="3">
        <v>0</v>
      </c>
      <c r="F60" s="3">
        <v>0</v>
      </c>
      <c r="G60" s="3">
        <v>1.46775518208E-3</v>
      </c>
      <c r="H60" s="3">
        <v>0</v>
      </c>
      <c r="I60" s="3">
        <v>0</v>
      </c>
      <c r="J60" s="3">
        <v>0</v>
      </c>
      <c r="K60" s="3">
        <v>0</v>
      </c>
      <c r="L60" s="3">
        <v>1.5750331271353699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1.6044972032696214</v>
      </c>
    </row>
    <row r="61" spans="1:19" ht="28.8">
      <c r="A61" s="7" t="s">
        <v>323</v>
      </c>
      <c r="B61" s="2">
        <v>1.9470179315316E-2</v>
      </c>
      <c r="C61" s="3">
        <v>0</v>
      </c>
      <c r="D61" s="3">
        <v>8.3455765739749201E-4</v>
      </c>
      <c r="E61" s="3">
        <v>0</v>
      </c>
      <c r="F61" s="3">
        <v>0</v>
      </c>
      <c r="G61" s="3">
        <v>7.1597813760000003E-5</v>
      </c>
      <c r="H61" s="3">
        <v>0</v>
      </c>
      <c r="I61" s="3">
        <v>0</v>
      </c>
      <c r="J61" s="3">
        <v>0</v>
      </c>
      <c r="K61" s="3">
        <v>0</v>
      </c>
      <c r="L61" s="1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2.037633478647349E-2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1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1.9470179315316E-2</v>
      </c>
      <c r="C63" s="3">
        <v>0</v>
      </c>
      <c r="D63" s="3">
        <v>8.3455765739749201E-4</v>
      </c>
      <c r="E63" s="3">
        <v>0</v>
      </c>
      <c r="F63" s="3">
        <v>0</v>
      </c>
      <c r="G63" s="3">
        <v>7.1597813760000003E-5</v>
      </c>
      <c r="H63" s="3">
        <v>0</v>
      </c>
      <c r="I63" s="3">
        <v>0</v>
      </c>
      <c r="J63" s="3">
        <v>0</v>
      </c>
      <c r="K63" s="3">
        <v>0</v>
      </c>
      <c r="L63" s="1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2.037633478647349E-2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1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1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1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6.2570832671442799E-3</v>
      </c>
      <c r="C67" s="3">
        <v>0</v>
      </c>
      <c r="D67" s="3">
        <v>9.3510677274658699E-4</v>
      </c>
      <c r="E67" s="3">
        <v>0</v>
      </c>
      <c r="F67" s="3">
        <v>0</v>
      </c>
      <c r="G67" s="3">
        <v>1.4617886976000001E-4</v>
      </c>
      <c r="H67" s="3">
        <v>0</v>
      </c>
      <c r="I67" s="3">
        <v>0</v>
      </c>
      <c r="J67" s="3">
        <v>0</v>
      </c>
      <c r="K67" s="3">
        <v>0</v>
      </c>
      <c r="L67" s="1">
        <v>1.5750331271353699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1.5823714960450208</v>
      </c>
    </row>
    <row r="68" spans="1:19">
      <c r="A68" s="8" t="s">
        <v>329</v>
      </c>
      <c r="B68" s="2">
        <v>6.2570832671442799E-3</v>
      </c>
      <c r="C68" s="3">
        <v>0</v>
      </c>
      <c r="D68" s="3">
        <v>9.3510677274658699E-4</v>
      </c>
      <c r="E68" s="3">
        <v>0</v>
      </c>
      <c r="F68" s="3">
        <v>0</v>
      </c>
      <c r="G68" s="3">
        <v>1.4617886976000001E-4</v>
      </c>
      <c r="H68" s="3">
        <v>0</v>
      </c>
      <c r="I68" s="3">
        <v>0</v>
      </c>
      <c r="J68" s="3">
        <v>0</v>
      </c>
      <c r="K68" s="3">
        <v>0</v>
      </c>
      <c r="L68" s="1">
        <v>1.5750331271353699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1.5823714960450208</v>
      </c>
    </row>
    <row r="69" spans="1:19">
      <c r="A69" s="9" t="s">
        <v>329</v>
      </c>
      <c r="B69" s="2">
        <v>5.9575420469086503E-3</v>
      </c>
      <c r="C69" s="3">
        <v>0</v>
      </c>
      <c r="D69" s="3">
        <v>8.3120602021918898E-4</v>
      </c>
      <c r="E69" s="3">
        <v>0</v>
      </c>
      <c r="F69" s="3">
        <v>0</v>
      </c>
      <c r="G69" s="3">
        <v>1.4617886976000001E-4</v>
      </c>
      <c r="H69" s="3">
        <v>0</v>
      </c>
      <c r="I69" s="3">
        <v>0</v>
      </c>
      <c r="J69" s="3">
        <v>0</v>
      </c>
      <c r="K69" s="3">
        <v>0</v>
      </c>
      <c r="L69" s="1">
        <v>1.1796382668096399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1.1865731937465278</v>
      </c>
    </row>
    <row r="70" spans="1:19" ht="57.6">
      <c r="A70" s="9" t="s">
        <v>330</v>
      </c>
      <c r="B70" s="2">
        <v>2.9954122023562603E-4</v>
      </c>
      <c r="C70" s="3">
        <v>0</v>
      </c>
      <c r="D70" s="3">
        <v>1.03900752527399E-4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1">
        <v>0.39539486032573101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0.39579830229849405</v>
      </c>
    </row>
    <row r="71" spans="1:19" ht="28.8">
      <c r="A71" s="5" t="s">
        <v>331</v>
      </c>
      <c r="B71" s="2">
        <v>1.1845849474781201E-2</v>
      </c>
      <c r="C71" s="3">
        <v>0</v>
      </c>
      <c r="D71" s="3">
        <v>4.0588326229251499E-3</v>
      </c>
      <c r="E71" s="3">
        <v>0</v>
      </c>
      <c r="F71" s="3">
        <v>0</v>
      </c>
      <c r="G71" s="3">
        <v>2.7147504384000002E-4</v>
      </c>
      <c r="H71" s="3">
        <v>0</v>
      </c>
      <c r="I71" s="3">
        <v>0</v>
      </c>
      <c r="J71" s="3">
        <v>0</v>
      </c>
      <c r="K71" s="3">
        <v>0</v>
      </c>
      <c r="L71" s="3">
        <v>7.8042444004961199E-3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2.3980401542042472E-2</v>
      </c>
    </row>
    <row r="72" spans="1:19">
      <c r="A72" s="6" t="s">
        <v>332</v>
      </c>
      <c r="B72" s="2">
        <v>9.9124595345967109E-3</v>
      </c>
      <c r="C72" s="3">
        <v>0</v>
      </c>
      <c r="D72" s="3">
        <v>9.9878787913434703E-4</v>
      </c>
      <c r="E72" s="3">
        <v>0</v>
      </c>
      <c r="F72" s="3">
        <v>0</v>
      </c>
      <c r="G72" s="3">
        <v>5.6681602559999999E-5</v>
      </c>
      <c r="H72" s="3">
        <v>0</v>
      </c>
      <c r="I72" s="3">
        <v>0</v>
      </c>
      <c r="J72" s="3">
        <v>0</v>
      </c>
      <c r="K72" s="3">
        <v>0</v>
      </c>
      <c r="L72" s="3">
        <v>6.3424732083858801E-4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1.1602176337129646E-2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1.9333899401844899E-3</v>
      </c>
      <c r="C74" s="3">
        <v>0</v>
      </c>
      <c r="D74" s="3">
        <v>2.7986170438831599E-3</v>
      </c>
      <c r="E74" s="3">
        <v>0</v>
      </c>
      <c r="F74" s="3">
        <v>0</v>
      </c>
      <c r="G74" s="3">
        <v>2.0286047232E-4</v>
      </c>
      <c r="H74" s="3">
        <v>0</v>
      </c>
      <c r="I74" s="3">
        <v>0</v>
      </c>
      <c r="J74" s="3">
        <v>0</v>
      </c>
      <c r="K74" s="3">
        <v>0</v>
      </c>
      <c r="L74" s="3">
        <v>5.3104139585005998E-4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5.4659088522377094E-3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3.7092492866140497E-2</v>
      </c>
      <c r="C76" s="3">
        <v>0</v>
      </c>
      <c r="D76" s="3">
        <v>3.7615424052096599E-2</v>
      </c>
      <c r="E76" s="3">
        <v>0</v>
      </c>
      <c r="F76" s="3">
        <v>0</v>
      </c>
      <c r="G76" s="3">
        <v>4.1765391359999999E-4</v>
      </c>
      <c r="H76" s="3">
        <v>0</v>
      </c>
      <c r="I76" s="3">
        <v>0</v>
      </c>
      <c r="J76" s="3">
        <v>0</v>
      </c>
      <c r="K76" s="3">
        <v>0</v>
      </c>
      <c r="L76" s="3">
        <v>2.5548157613069201E-2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0.1006737284449063</v>
      </c>
    </row>
    <row r="77" spans="1:19">
      <c r="A77" s="6" t="s">
        <v>337</v>
      </c>
      <c r="B77" s="2">
        <v>1.9988104006372999E-2</v>
      </c>
      <c r="C77" s="3">
        <v>0</v>
      </c>
      <c r="D77" s="3">
        <v>1.19217734432244E-2</v>
      </c>
      <c r="E77" s="3">
        <v>0</v>
      </c>
      <c r="F77" s="3">
        <v>0</v>
      </c>
      <c r="G77" s="3">
        <v>4.1765391359999999E-4</v>
      </c>
      <c r="H77" s="3">
        <v>0</v>
      </c>
      <c r="I77" s="3">
        <v>0</v>
      </c>
      <c r="J77" s="3">
        <v>0</v>
      </c>
      <c r="K77" s="3">
        <v>0</v>
      </c>
      <c r="L77" s="3">
        <v>2.2797250594283999E-2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5.5124781957481397E-2</v>
      </c>
    </row>
    <row r="78" spans="1:19">
      <c r="A78" s="6" t="s">
        <v>338</v>
      </c>
      <c r="B78" s="2">
        <v>1.7104388859767498E-2</v>
      </c>
      <c r="C78" s="3">
        <v>0</v>
      </c>
      <c r="D78" s="3">
        <v>2.5693650608872201E-2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2.7509070187851201E-3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4.5548946487424823E-2</v>
      </c>
    </row>
    <row r="79" spans="1:19">
      <c r="A79" s="7" t="s">
        <v>339</v>
      </c>
      <c r="B79" s="2">
        <v>1.7104388859767498E-2</v>
      </c>
      <c r="C79" s="3">
        <v>0</v>
      </c>
      <c r="D79" s="3">
        <v>2.5693650608872201E-2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2.7509070187851201E-3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4.5548946487424823E-2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5.2444035264245903E-2</v>
      </c>
      <c r="C86" s="3">
        <v>0</v>
      </c>
      <c r="D86" s="3">
        <v>8.8449705135420897E-3</v>
      </c>
      <c r="E86" s="3">
        <v>0</v>
      </c>
      <c r="F86" s="3">
        <v>0</v>
      </c>
      <c r="G86" s="3">
        <v>1.70641456128E-3</v>
      </c>
      <c r="H86" s="3">
        <v>0</v>
      </c>
      <c r="I86" s="3">
        <v>0</v>
      </c>
      <c r="J86" s="3">
        <v>0</v>
      </c>
      <c r="K86" s="3">
        <v>0</v>
      </c>
      <c r="L86" s="3">
        <v>1.3566887957582799E-2</v>
      </c>
      <c r="M86" s="3">
        <v>0</v>
      </c>
      <c r="N86" s="3">
        <v>5.5574312552011899E-3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8.2119739551851992E-2</v>
      </c>
    </row>
    <row r="87" spans="1:19" ht="28.8">
      <c r="A87" s="6" t="s">
        <v>346</v>
      </c>
      <c r="B87" s="2">
        <v>1.3004989876848E-3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1.3004989876848E-3</v>
      </c>
    </row>
    <row r="88" spans="1:19" ht="28.8">
      <c r="A88" s="6" t="s">
        <v>347</v>
      </c>
      <c r="B88" s="2">
        <v>2.8780608031807198E-2</v>
      </c>
      <c r="C88" s="3">
        <v>0</v>
      </c>
      <c r="D88" s="3">
        <v>7.45404108454627E-3</v>
      </c>
      <c r="E88" s="3">
        <v>0</v>
      </c>
      <c r="F88" s="3">
        <v>0</v>
      </c>
      <c r="G88" s="3">
        <v>7.5177704448E-4</v>
      </c>
      <c r="H88" s="3">
        <v>0</v>
      </c>
      <c r="I88" s="3">
        <v>0</v>
      </c>
      <c r="J88" s="3">
        <v>0</v>
      </c>
      <c r="K88" s="3">
        <v>0</v>
      </c>
      <c r="L88" s="3">
        <v>2.0359714293191398E-3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3.9022397590152608E-2</v>
      </c>
    </row>
    <row r="89" spans="1:19">
      <c r="A89" s="7" t="s">
        <v>348</v>
      </c>
      <c r="B89" s="2">
        <v>2.8780608031807198E-2</v>
      </c>
      <c r="C89" s="3">
        <v>0</v>
      </c>
      <c r="D89" s="3">
        <v>7.45404108454627E-3</v>
      </c>
      <c r="E89" s="3">
        <v>0</v>
      </c>
      <c r="F89" s="3">
        <v>0</v>
      </c>
      <c r="G89" s="3">
        <v>7.5177704448E-4</v>
      </c>
      <c r="H89" s="3">
        <v>0</v>
      </c>
      <c r="I89" s="3">
        <v>0</v>
      </c>
      <c r="J89" s="3">
        <v>0</v>
      </c>
      <c r="K89" s="3">
        <v>0</v>
      </c>
      <c r="L89" s="3">
        <v>2.0359714293191398E-3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3.9022397590152608E-2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2.2362928244753898E-2</v>
      </c>
      <c r="C99" s="3">
        <v>0</v>
      </c>
      <c r="D99" s="3">
        <v>1.3574130572127901E-3</v>
      </c>
      <c r="E99" s="3">
        <v>0</v>
      </c>
      <c r="F99" s="3">
        <v>0</v>
      </c>
      <c r="G99" s="3">
        <v>9.5463751679999997E-4</v>
      </c>
      <c r="H99" s="3">
        <v>0</v>
      </c>
      <c r="I99" s="3">
        <v>0</v>
      </c>
      <c r="J99" s="3">
        <v>0</v>
      </c>
      <c r="K99" s="3">
        <v>0</v>
      </c>
      <c r="L99" s="3">
        <v>1.1530916528263701E-2</v>
      </c>
      <c r="M99" s="3">
        <v>0</v>
      </c>
      <c r="N99" s="3">
        <v>2.98203628327869E-3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3.9187931630309078E-2</v>
      </c>
    </row>
    <row r="100" spans="1:19">
      <c r="A100" s="5" t="s">
        <v>359</v>
      </c>
      <c r="B100" s="2">
        <v>4.4216965581283303E-2</v>
      </c>
      <c r="C100" s="3">
        <v>0</v>
      </c>
      <c r="D100" s="3">
        <v>3.28292861614796E-2</v>
      </c>
      <c r="E100" s="3">
        <v>0</v>
      </c>
      <c r="F100" s="3">
        <v>0</v>
      </c>
      <c r="G100" s="3">
        <v>9.8446993920000008E-4</v>
      </c>
      <c r="H100" s="3">
        <v>0</v>
      </c>
      <c r="I100" s="3">
        <v>2.8443912E-5</v>
      </c>
      <c r="J100" s="3">
        <v>0</v>
      </c>
      <c r="K100" s="3">
        <v>0</v>
      </c>
      <c r="L100" s="3">
        <v>8.6692976990363196E-3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8.6728463292999228E-2</v>
      </c>
    </row>
    <row r="101" spans="1:19">
      <c r="A101" s="6" t="s">
        <v>360</v>
      </c>
      <c r="B101" s="2">
        <v>2.5951530360991099E-2</v>
      </c>
      <c r="C101" s="3">
        <v>0</v>
      </c>
      <c r="D101" s="3">
        <v>2.5941671760066599E-2</v>
      </c>
      <c r="E101" s="3">
        <v>0</v>
      </c>
      <c r="F101" s="3">
        <v>0</v>
      </c>
      <c r="G101" s="3">
        <v>0</v>
      </c>
      <c r="H101" s="3">
        <v>0</v>
      </c>
      <c r="I101" s="3">
        <v>2.8443912E-5</v>
      </c>
      <c r="J101" s="3">
        <v>0</v>
      </c>
      <c r="K101" s="3">
        <v>0</v>
      </c>
      <c r="L101" s="3">
        <v>6.0384848475105802E-3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5.7960130880568277E-2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7.7445445334038696E-3</v>
      </c>
      <c r="C104" s="3">
        <v>0</v>
      </c>
      <c r="D104" s="3">
        <v>4.3571283317941299E-4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8.1802573665832826E-3</v>
      </c>
    </row>
    <row r="105" spans="1:19" ht="28.8">
      <c r="A105" s="7" t="s">
        <v>364</v>
      </c>
      <c r="B105" s="2">
        <v>1.4816921050700999E-2</v>
      </c>
      <c r="C105" s="3">
        <v>0</v>
      </c>
      <c r="D105" s="3">
        <v>2.2549814935623799E-2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3.7366735986324798E-2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2.69836582060914E-3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2.69836582060914E-3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2.2968009488355998E-3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2.2968009488355998E-3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4.0156487177354401E-4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4.0156487177354401E-4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5.6695910923786896E-3</v>
      </c>
      <c r="C112" s="3">
        <v>0</v>
      </c>
      <c r="D112" s="3">
        <v>1.2434573931504799E-3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2.3643539179190001E-4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7.1494838773210698E-3</v>
      </c>
    </row>
    <row r="113" spans="1:19">
      <c r="A113" s="6" t="s">
        <v>372</v>
      </c>
      <c r="B113" s="2">
        <v>1.2595844127913499E-2</v>
      </c>
      <c r="C113" s="3">
        <v>0</v>
      </c>
      <c r="D113" s="3">
        <v>4.3906447035771699E-4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1.3034908598271217E-2</v>
      </c>
    </row>
    <row r="114" spans="1:19">
      <c r="A114" s="5" t="s">
        <v>373</v>
      </c>
      <c r="B114" s="2">
        <v>7.4071898863786899E-3</v>
      </c>
      <c r="C114" s="3">
        <v>0</v>
      </c>
      <c r="D114" s="3">
        <v>2.41317876837829E-4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2.3962539310972701E-3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1.004476169431379E-2</v>
      </c>
    </row>
    <row r="115" spans="1:19">
      <c r="A115" s="5" t="s">
        <v>374</v>
      </c>
      <c r="B115" s="2">
        <v>4.4019063561418201E-2</v>
      </c>
      <c r="C115" s="3">
        <v>0</v>
      </c>
      <c r="D115" s="3">
        <v>9.2505186121167801E-4</v>
      </c>
      <c r="E115" s="3">
        <v>0</v>
      </c>
      <c r="F115" s="3">
        <v>0</v>
      </c>
      <c r="G115" s="3">
        <v>1.0351850572800001E-3</v>
      </c>
      <c r="H115" s="3">
        <v>0</v>
      </c>
      <c r="I115" s="3">
        <v>0</v>
      </c>
      <c r="J115" s="3">
        <v>0</v>
      </c>
      <c r="K115" s="3">
        <v>0</v>
      </c>
      <c r="L115" s="3">
        <v>5.4213134160791897E-2</v>
      </c>
      <c r="M115" s="3">
        <v>0</v>
      </c>
      <c r="N115" s="3">
        <v>4.7441486324888201E-3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0.1049365832731906</v>
      </c>
    </row>
    <row r="116" spans="1:19">
      <c r="A116" s="5" t="s">
        <v>375</v>
      </c>
      <c r="B116" s="2">
        <v>5.6656521115659698E-2</v>
      </c>
      <c r="C116" s="3">
        <v>0</v>
      </c>
      <c r="D116" s="3">
        <v>8.3455765739749201E-4</v>
      </c>
      <c r="E116" s="3">
        <v>0</v>
      </c>
      <c r="F116" s="3">
        <v>0</v>
      </c>
      <c r="G116" s="3">
        <v>5.5189981440000003E-4</v>
      </c>
      <c r="H116" s="3">
        <v>0</v>
      </c>
      <c r="I116" s="3">
        <v>0</v>
      </c>
      <c r="J116" s="3">
        <v>0</v>
      </c>
      <c r="K116" s="3">
        <v>0</v>
      </c>
      <c r="L116" s="3">
        <v>2.3061833056527401E-2</v>
      </c>
      <c r="M116" s="3">
        <v>0</v>
      </c>
      <c r="N116" s="3">
        <v>5.6477959910581201E-4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8.1669591243090395E-2</v>
      </c>
    </row>
    <row r="117" spans="1:19">
      <c r="A117" s="6" t="s">
        <v>376</v>
      </c>
      <c r="B117" s="2">
        <v>5.0238841328606398E-2</v>
      </c>
      <c r="C117" s="3">
        <v>0</v>
      </c>
      <c r="D117" s="3">
        <v>6.7032743566063601E-4</v>
      </c>
      <c r="E117" s="3">
        <v>0</v>
      </c>
      <c r="F117" s="3">
        <v>0</v>
      </c>
      <c r="G117" s="3">
        <v>5.3698360320000003E-4</v>
      </c>
      <c r="H117" s="3">
        <v>0</v>
      </c>
      <c r="I117" s="3">
        <v>0</v>
      </c>
      <c r="J117" s="3">
        <v>0</v>
      </c>
      <c r="K117" s="3">
        <v>0</v>
      </c>
      <c r="L117" s="3">
        <v>1.8282460493876801E-2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6.9728612861343839E-2</v>
      </c>
    </row>
    <row r="118" spans="1:19">
      <c r="A118" s="6" t="s">
        <v>377</v>
      </c>
      <c r="B118" s="2">
        <v>6.4176797870533001E-3</v>
      </c>
      <c r="C118" s="3">
        <v>0</v>
      </c>
      <c r="D118" s="3">
        <v>1.64230221736856E-4</v>
      </c>
      <c r="E118" s="3">
        <v>0</v>
      </c>
      <c r="F118" s="3">
        <v>0</v>
      </c>
      <c r="G118" s="3">
        <v>1.49162112E-5</v>
      </c>
      <c r="H118" s="3">
        <v>0</v>
      </c>
      <c r="I118" s="3">
        <v>0</v>
      </c>
      <c r="J118" s="3">
        <v>0</v>
      </c>
      <c r="K118" s="3">
        <v>0</v>
      </c>
      <c r="L118" s="3">
        <v>4.7793725626505499E-3</v>
      </c>
      <c r="M118" s="3">
        <v>0</v>
      </c>
      <c r="N118" s="3">
        <v>5.6477959910581201E-4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1.1940978381746518E-2</v>
      </c>
    </row>
    <row r="119" spans="1:19">
      <c r="A119" s="5" t="s">
        <v>378</v>
      </c>
      <c r="B119" s="2">
        <v>4.8910070623798003E-3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1.5180653330130699E-3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6.4090723953928704E-3</v>
      </c>
    </row>
    <row r="120" spans="1:19">
      <c r="A120" s="4" t="s">
        <v>379</v>
      </c>
      <c r="B120" s="2">
        <f t="shared" ref="B120:S120" si="2">B3+B17+B31+B59+B71+B76+B86+B100+B114+B115+B116+B119</f>
        <v>0.41539633969680062</v>
      </c>
      <c r="C120" s="2">
        <f t="shared" si="2"/>
        <v>5.2551030311999997E-3</v>
      </c>
      <c r="D120" s="2">
        <f t="shared" si="2"/>
        <v>0.141901614855</v>
      </c>
      <c r="E120" s="2">
        <f t="shared" si="2"/>
        <v>0</v>
      </c>
      <c r="F120" s="2">
        <f t="shared" si="2"/>
        <v>0</v>
      </c>
      <c r="G120" s="2">
        <f t="shared" si="2"/>
        <v>1.0292185727999999E-2</v>
      </c>
      <c r="H120" s="2">
        <f t="shared" si="2"/>
        <v>0</v>
      </c>
      <c r="I120" s="2">
        <f t="shared" si="2"/>
        <v>8.7067828409999998E-4</v>
      </c>
      <c r="J120" s="2">
        <f t="shared" si="2"/>
        <v>0</v>
      </c>
      <c r="K120" s="2">
        <f t="shared" si="2"/>
        <v>0</v>
      </c>
      <c r="L120" s="2">
        <f t="shared" si="2"/>
        <v>3.0445935518751939</v>
      </c>
      <c r="M120" s="2">
        <f t="shared" si="2"/>
        <v>0</v>
      </c>
      <c r="N120" s="2">
        <f t="shared" si="2"/>
        <v>1.5158684439999992E-2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3.6334681579102939</v>
      </c>
    </row>
  </sheetData>
  <phoneticPr fontId="9" type="noConversion"/>
  <conditionalFormatting sqref="A1:A1048576">
    <cfRule type="cellIs" dxfId="202" priority="2" operator="lessThan">
      <formula>0</formula>
    </cfRule>
  </conditionalFormatting>
  <conditionalFormatting sqref="B3:B124 C120:S120">
    <cfRule type="cellIs" dxfId="20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S143"/>
  <sheetViews>
    <sheetView topLeftCell="D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7" width="12.77734375" style="1"/>
    <col min="8" max="8" width="9" style="1"/>
    <col min="9" max="9" width="12.77734375" style="1"/>
    <col min="10" max="11" width="9" style="1"/>
    <col min="12" max="14" width="12.77734375" style="1"/>
    <col min="15" max="17" width="9" style="1"/>
    <col min="18" max="18" width="10.55468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0.23143860009071399</v>
      </c>
      <c r="C3" s="3">
        <v>0</v>
      </c>
      <c r="D3" s="3">
        <v>0.22637511754047601</v>
      </c>
      <c r="E3" s="3">
        <v>0</v>
      </c>
      <c r="F3" s="3">
        <v>0</v>
      </c>
      <c r="G3" s="3">
        <v>0</v>
      </c>
      <c r="H3" s="3">
        <v>0</v>
      </c>
      <c r="I3" s="3">
        <v>5.1740965258514797E-5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0.4578654585964485</v>
      </c>
    </row>
    <row r="4" spans="1:19" ht="28.8">
      <c r="A4" s="6" t="s">
        <v>266</v>
      </c>
      <c r="B4" s="2">
        <v>0.118246382120961</v>
      </c>
      <c r="C4" s="3">
        <v>0</v>
      </c>
      <c r="D4" s="3">
        <v>6.17991363593203E-2</v>
      </c>
      <c r="E4" s="3">
        <v>0</v>
      </c>
      <c r="F4" s="3">
        <v>0</v>
      </c>
      <c r="G4" s="3">
        <v>0</v>
      </c>
      <c r="H4" s="3">
        <v>0</v>
      </c>
      <c r="I4" s="3">
        <v>4.8697379066837501E-5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0.18009421585934815</v>
      </c>
    </row>
    <row r="5" spans="1:19" ht="28.8">
      <c r="A5" s="7" t="s">
        <v>267</v>
      </c>
      <c r="B5" s="2">
        <v>3.7906231134056598E-2</v>
      </c>
      <c r="C5" s="3">
        <v>0</v>
      </c>
      <c r="D5" s="3">
        <v>1.3342656910349599E-2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5.1248888044406193E-2</v>
      </c>
    </row>
    <row r="6" spans="1:19">
      <c r="A6" s="7" t="s">
        <v>268</v>
      </c>
      <c r="B6" s="2">
        <v>8.0340150986903905E-2</v>
      </c>
      <c r="C6" s="3">
        <v>0</v>
      </c>
      <c r="D6" s="3">
        <v>4.8456479448970698E-2</v>
      </c>
      <c r="E6" s="3">
        <v>0</v>
      </c>
      <c r="F6" s="3">
        <v>0</v>
      </c>
      <c r="G6" s="3">
        <v>0</v>
      </c>
      <c r="H6" s="3">
        <v>0</v>
      </c>
      <c r="I6" s="3">
        <v>4.8697379066837501E-5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0.12884532781494146</v>
      </c>
    </row>
    <row r="7" spans="1:19">
      <c r="A7" s="8" t="s">
        <v>269</v>
      </c>
      <c r="B7" s="2">
        <v>1.8058107331918798E-2</v>
      </c>
      <c r="C7" s="3">
        <v>0</v>
      </c>
      <c r="D7" s="3">
        <v>8.9712159930451108E-3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2.7029323324963911E-2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5.3911084279547598E-2</v>
      </c>
      <c r="C12" s="3">
        <v>0</v>
      </c>
      <c r="D12" s="3">
        <v>3.68048189873285E-2</v>
      </c>
      <c r="E12" s="3">
        <v>0</v>
      </c>
      <c r="F12" s="3">
        <v>0</v>
      </c>
      <c r="G12" s="3">
        <v>0</v>
      </c>
      <c r="H12" s="3">
        <v>0</v>
      </c>
      <c r="I12" s="3">
        <v>4.8697379066837501E-5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9.0764600645942925E-2</v>
      </c>
    </row>
    <row r="13" spans="1:19">
      <c r="A13" s="8" t="s">
        <v>275</v>
      </c>
      <c r="B13" s="2">
        <v>8.3709593754375308E-3</v>
      </c>
      <c r="C13" s="3">
        <v>0</v>
      </c>
      <c r="D13" s="3">
        <v>2.6804444685970298E-3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1.1051403844034561E-2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0.113192217969753</v>
      </c>
      <c r="C15" s="3">
        <v>0</v>
      </c>
      <c r="D15" s="3">
        <v>0.16457598118115499</v>
      </c>
      <c r="E15" s="3">
        <v>0</v>
      </c>
      <c r="F15" s="3">
        <v>0</v>
      </c>
      <c r="G15" s="3">
        <v>0</v>
      </c>
      <c r="H15" s="3">
        <v>0</v>
      </c>
      <c r="I15" s="3">
        <v>3.04358619167734E-6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0.27777124273709969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0.13741008786095599</v>
      </c>
      <c r="C17" s="3">
        <v>0</v>
      </c>
      <c r="D17" s="3">
        <v>0.78333176782651404</v>
      </c>
      <c r="E17" s="3">
        <v>0</v>
      </c>
      <c r="F17" s="3">
        <v>0</v>
      </c>
      <c r="G17" s="3">
        <v>2.1496108655025101E-3</v>
      </c>
      <c r="H17" s="3">
        <v>0</v>
      </c>
      <c r="I17" s="3">
        <v>3.6458360485939402E-2</v>
      </c>
      <c r="J17" s="3">
        <v>0</v>
      </c>
      <c r="K17" s="3">
        <v>0</v>
      </c>
      <c r="L17" s="3">
        <v>0</v>
      </c>
      <c r="M17" s="3">
        <v>1.0118600548056</v>
      </c>
      <c r="N17" s="3">
        <v>0.279271300623609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2.2504811824681212</v>
      </c>
    </row>
    <row r="18" spans="1:19">
      <c r="A18" s="6" t="s">
        <v>280</v>
      </c>
      <c r="B18" s="2">
        <v>3.6905927812463699E-2</v>
      </c>
      <c r="C18" s="3">
        <v>0</v>
      </c>
      <c r="D18" s="3">
        <v>6.3728394538569794E-2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0.10063432235103349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3.1588525945047299E-3</v>
      </c>
      <c r="C21" s="3">
        <v>0</v>
      </c>
      <c r="D21" s="3">
        <v>0.16202790434063699</v>
      </c>
      <c r="E21" s="3">
        <v>0</v>
      </c>
      <c r="F21" s="3">
        <v>0</v>
      </c>
      <c r="G21" s="3">
        <v>0</v>
      </c>
      <c r="H21" s="3">
        <v>0</v>
      </c>
      <c r="I21" s="3">
        <v>2.7459234621313E-2</v>
      </c>
      <c r="J21" s="3">
        <v>0</v>
      </c>
      <c r="K21" s="3">
        <v>0</v>
      </c>
      <c r="L21" s="3">
        <v>0</v>
      </c>
      <c r="M21" s="3">
        <v>1.0118600548056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1.2045060463620547</v>
      </c>
    </row>
    <row r="22" spans="1:19">
      <c r="A22" s="7" t="s">
        <v>284</v>
      </c>
      <c r="B22" s="2">
        <v>0</v>
      </c>
      <c r="C22" s="3">
        <v>0</v>
      </c>
      <c r="D22" s="3">
        <v>0.161991503242916</v>
      </c>
      <c r="E22" s="3">
        <v>0</v>
      </c>
      <c r="F22" s="3">
        <v>0</v>
      </c>
      <c r="G22" s="3">
        <v>0</v>
      </c>
      <c r="H22" s="3">
        <v>0</v>
      </c>
      <c r="I22" s="3">
        <v>2.7459234621313E-2</v>
      </c>
      <c r="J22" s="3">
        <v>0</v>
      </c>
      <c r="K22" s="3">
        <v>0</v>
      </c>
      <c r="L22" s="3">
        <v>0</v>
      </c>
      <c r="M22" s="3">
        <v>1.0118600548056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1.201310792669829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8.79213972137151E-2</v>
      </c>
      <c r="C24" s="3">
        <v>0</v>
      </c>
      <c r="D24" s="3">
        <v>0.52318304998171605</v>
      </c>
      <c r="E24" s="3">
        <v>0</v>
      </c>
      <c r="F24" s="3">
        <v>0</v>
      </c>
      <c r="G24" s="3">
        <v>0</v>
      </c>
      <c r="H24" s="3">
        <v>0</v>
      </c>
      <c r="I24" s="3">
        <v>7.3350427219423997E-4</v>
      </c>
      <c r="J24" s="3">
        <v>0</v>
      </c>
      <c r="K24" s="3">
        <v>0</v>
      </c>
      <c r="L24" s="3">
        <v>0</v>
      </c>
      <c r="M24" s="3">
        <v>0</v>
      </c>
      <c r="N24" s="3">
        <v>0.193991361436153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0.80582931290377835</v>
      </c>
    </row>
    <row r="25" spans="1:19">
      <c r="A25" s="6" t="s">
        <v>287</v>
      </c>
      <c r="B25" s="2">
        <v>5.6332871268667704E-3</v>
      </c>
      <c r="C25" s="3">
        <v>0</v>
      </c>
      <c r="D25" s="3">
        <v>3.0378370644099598E-3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8.6711241912767294E-3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1.62812182537005E-3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1.62812182537005E-3</v>
      </c>
    </row>
    <row r="28" spans="1:19">
      <c r="A28" s="6" t="s">
        <v>290</v>
      </c>
      <c r="B28" s="2">
        <v>3.7906231134056802E-3</v>
      </c>
      <c r="C28" s="3">
        <v>0</v>
      </c>
      <c r="D28" s="3">
        <v>3.1354581901181303E-2</v>
      </c>
      <c r="E28" s="3">
        <v>0</v>
      </c>
      <c r="F28" s="3">
        <v>0</v>
      </c>
      <c r="G28" s="3">
        <v>0</v>
      </c>
      <c r="H28" s="3">
        <v>0</v>
      </c>
      <c r="I28" s="3">
        <v>7.7835538486299097E-3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4.2928758863216891E-2</v>
      </c>
    </row>
    <row r="29" spans="1:19" ht="28.8">
      <c r="A29" s="7" t="s">
        <v>291</v>
      </c>
      <c r="B29" s="2">
        <v>3.7906231134056802E-3</v>
      </c>
      <c r="C29" s="3">
        <v>0</v>
      </c>
      <c r="D29" s="3">
        <v>3.1354581901181303E-2</v>
      </c>
      <c r="E29" s="3">
        <v>0</v>
      </c>
      <c r="F29" s="3">
        <v>0</v>
      </c>
      <c r="G29" s="3">
        <v>0</v>
      </c>
      <c r="H29" s="3">
        <v>0</v>
      </c>
      <c r="I29" s="3">
        <v>7.7835538486299097E-3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4.2928758863216891E-2</v>
      </c>
    </row>
    <row r="30" spans="1:19" ht="28.8">
      <c r="A30" s="7" t="s">
        <v>292</v>
      </c>
      <c r="B30" s="2">
        <v>4.7382788917571002E-4</v>
      </c>
      <c r="C30" s="3">
        <v>0</v>
      </c>
      <c r="D30" s="3">
        <v>2.08280462782095E-2</v>
      </c>
      <c r="E30" s="3">
        <v>0</v>
      </c>
      <c r="F30" s="3">
        <v>0</v>
      </c>
      <c r="G30" s="3">
        <v>0</v>
      </c>
      <c r="H30" s="3">
        <v>0</v>
      </c>
      <c r="I30" s="3">
        <v>7.7835538486299097E-3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2.9085428016015116E-2</v>
      </c>
    </row>
    <row r="31" spans="1:19">
      <c r="A31" s="5" t="s">
        <v>293</v>
      </c>
      <c r="B31" s="2">
        <v>0.27023983945988</v>
      </c>
      <c r="C31" s="3">
        <v>1.28791311192063</v>
      </c>
      <c r="D31" s="3">
        <v>0.24956261678919101</v>
      </c>
      <c r="E31" s="3">
        <v>0</v>
      </c>
      <c r="F31" s="3">
        <v>0</v>
      </c>
      <c r="G31" s="3">
        <v>6.2173600062077498E-2</v>
      </c>
      <c r="H31" s="3">
        <v>0</v>
      </c>
      <c r="I31" s="3">
        <v>2.1318355180225401</v>
      </c>
      <c r="J31" s="3">
        <v>0</v>
      </c>
      <c r="K31" s="3">
        <v>0</v>
      </c>
      <c r="L31" s="3">
        <v>0</v>
      </c>
      <c r="M31" s="3">
        <v>0</v>
      </c>
      <c r="N31" s="3">
        <v>0.33537603121871801</v>
      </c>
      <c r="O31" s="3">
        <v>0</v>
      </c>
      <c r="P31" s="3">
        <v>0</v>
      </c>
      <c r="Q31" s="3">
        <v>0</v>
      </c>
      <c r="R31" s="1">
        <v>2.3813523999999999</v>
      </c>
      <c r="S31" s="3">
        <f t="shared" si="0"/>
        <v>6.7184531174730369</v>
      </c>
    </row>
    <row r="32" spans="1:19">
      <c r="A32" s="6" t="s">
        <v>294</v>
      </c>
      <c r="B32" s="2">
        <v>6.0380563585041298E-2</v>
      </c>
      <c r="C32" s="3">
        <v>0</v>
      </c>
      <c r="D32" s="3">
        <v>4.8351473963567301E-3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6.5215710981398028E-2</v>
      </c>
    </row>
    <row r="33" spans="1:19">
      <c r="A33" s="6" t="s">
        <v>295</v>
      </c>
      <c r="B33" s="2">
        <v>6.8537037465197003E-3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6.8537037465197003E-3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7.1992210428318396E-2</v>
      </c>
      <c r="C38" s="3">
        <v>0</v>
      </c>
      <c r="D38" s="3">
        <v>0.14441235624728299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2.3813523999999999</v>
      </c>
      <c r="S38" s="3">
        <f t="shared" si="0"/>
        <v>2.5977569666756013</v>
      </c>
    </row>
    <row r="39" spans="1:19">
      <c r="A39" s="6" t="s">
        <v>301</v>
      </c>
      <c r="B39" s="2">
        <v>2.1297459575962099E-2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2.1297459575962099E-2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3.6881648251884599E-2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3.6881648251884599E-2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3.6881648251884599E-2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3.6881648251884599E-2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1.5746525963078399E-2</v>
      </c>
      <c r="C46" s="3">
        <v>0</v>
      </c>
      <c r="D46" s="3">
        <v>5.4466384853268596E-3</v>
      </c>
      <c r="E46" s="3">
        <v>0</v>
      </c>
      <c r="F46" s="3">
        <v>0</v>
      </c>
      <c r="G46" s="3">
        <v>0</v>
      </c>
      <c r="H46" s="3">
        <v>0</v>
      </c>
      <c r="I46" s="3">
        <v>2.13000194385585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2.1511951083042553</v>
      </c>
    </row>
    <row r="47" spans="1:19" ht="28.8">
      <c r="A47" s="6" t="s">
        <v>309</v>
      </c>
      <c r="B47" s="2">
        <v>5.66421797233033E-3</v>
      </c>
      <c r="C47" s="3">
        <v>0</v>
      </c>
      <c r="D47" s="3">
        <v>1.8344732669104099E-4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5.8476652990213712E-3</v>
      </c>
    </row>
    <row r="48" spans="1:19" ht="28.8">
      <c r="A48" s="6" t="s">
        <v>310</v>
      </c>
      <c r="B48" s="2">
        <v>2.6055402672719601E-3</v>
      </c>
      <c r="C48" s="3">
        <v>0</v>
      </c>
      <c r="D48" s="3">
        <v>7.6873165470531496E-4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3.3742719219772752E-3</v>
      </c>
    </row>
    <row r="49" spans="1:19" ht="28.8">
      <c r="A49" s="6" t="s">
        <v>311</v>
      </c>
      <c r="B49" s="2">
        <v>2.5715549594379598E-2</v>
      </c>
      <c r="C49" s="3">
        <v>1.28791311192063</v>
      </c>
      <c r="D49" s="3">
        <v>1.9515301325132701E-2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1.3331439628401422</v>
      </c>
    </row>
    <row r="50" spans="1:19">
      <c r="A50" s="6" t="s">
        <v>312</v>
      </c>
      <c r="B50" s="2">
        <v>1.81254975114571E-3</v>
      </c>
      <c r="C50" s="3">
        <v>0</v>
      </c>
      <c r="D50" s="3">
        <v>2.2114138453255799E-2</v>
      </c>
      <c r="E50" s="3">
        <v>0</v>
      </c>
      <c r="F50" s="3">
        <v>0</v>
      </c>
      <c r="G50" s="3">
        <v>0</v>
      </c>
      <c r="H50" s="3">
        <v>0</v>
      </c>
      <c r="I50" s="3">
        <v>1.48842507200828E-3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2.541511327640979E-2</v>
      </c>
    </row>
    <row r="51" spans="1:19" ht="28.8">
      <c r="A51" s="6" t="s">
        <v>313</v>
      </c>
      <c r="B51" s="2">
        <v>1.7729002253394001E-2</v>
      </c>
      <c r="C51" s="3">
        <v>0</v>
      </c>
      <c r="D51" s="3">
        <v>3.7868769581222098E-3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2.1515879211516209E-2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</v>
      </c>
    </row>
    <row r="53" spans="1:19">
      <c r="A53" s="6" t="s">
        <v>315</v>
      </c>
      <c r="B53" s="2">
        <v>4.5313743778642602E-3</v>
      </c>
      <c r="C53" s="3">
        <v>0</v>
      </c>
      <c r="D53" s="3">
        <v>2.8827437051449299E-4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4.8196487483787532E-3</v>
      </c>
    </row>
    <row r="54" spans="1:19" ht="28.8">
      <c r="A54" s="6" t="s">
        <v>316</v>
      </c>
      <c r="B54" s="2">
        <v>1.4160544930825799E-3</v>
      </c>
      <c r="C54" s="3">
        <v>0</v>
      </c>
      <c r="D54" s="3">
        <v>3.4068789242621902E-4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1.7567423855087989E-3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2.1863881373195001E-2</v>
      </c>
      <c r="C56" s="3">
        <v>0</v>
      </c>
      <c r="D56" s="3">
        <v>7.0889288385609503E-3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0.33537603121871801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0.36432884143047395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1.26312060782967E-2</v>
      </c>
      <c r="C58" s="3">
        <v>0</v>
      </c>
      <c r="D58" s="3">
        <v>2.9551072968606699E-3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1.558631337515737E-2</v>
      </c>
    </row>
    <row r="59" spans="1:19" ht="28.8">
      <c r="A59" s="5" t="s">
        <v>321</v>
      </c>
      <c r="B59" s="2">
        <v>0.19721769698357799</v>
      </c>
      <c r="C59" s="3">
        <v>0.16411642137441601</v>
      </c>
      <c r="D59" s="3">
        <v>2.7185001616696999E-2</v>
      </c>
      <c r="E59" s="3">
        <v>3.7643132961862398E-5</v>
      </c>
      <c r="F59" s="3">
        <v>0</v>
      </c>
      <c r="G59" s="3">
        <v>1.7539578511274101E-3</v>
      </c>
      <c r="H59" s="3">
        <v>0</v>
      </c>
      <c r="I59" s="3">
        <v>1.4708873363871101E-2</v>
      </c>
      <c r="J59" s="3">
        <v>0</v>
      </c>
      <c r="K59" s="3">
        <v>0</v>
      </c>
      <c r="L59" s="3">
        <v>0</v>
      </c>
      <c r="M59" s="3">
        <v>0</v>
      </c>
      <c r="N59" s="3">
        <v>17.264432336039501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17.669451930362154</v>
      </c>
    </row>
    <row r="60" spans="1:19" ht="28.8">
      <c r="A60" s="6" t="s">
        <v>322</v>
      </c>
      <c r="B60" s="2">
        <v>0.19721769698357799</v>
      </c>
      <c r="C60" s="3">
        <v>0.16411642137441601</v>
      </c>
      <c r="D60" s="3">
        <v>2.7185001616696999E-2</v>
      </c>
      <c r="E60" s="3">
        <v>3.7643132961862398E-5</v>
      </c>
      <c r="F60" s="3">
        <v>0</v>
      </c>
      <c r="G60" s="3">
        <v>1.7539578511274101E-3</v>
      </c>
      <c r="H60" s="3">
        <v>0</v>
      </c>
      <c r="I60" s="3">
        <v>1.4708873363871101E-2</v>
      </c>
      <c r="J60" s="3">
        <v>0</v>
      </c>
      <c r="K60" s="3">
        <v>0</v>
      </c>
      <c r="L60" s="3">
        <v>0</v>
      </c>
      <c r="M60" s="3">
        <v>0</v>
      </c>
      <c r="N60" s="3">
        <v>17.264432336039501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17.669451930362154</v>
      </c>
    </row>
    <row r="61" spans="1:19" ht="28.8">
      <c r="A61" s="7" t="s">
        <v>323</v>
      </c>
      <c r="B61" s="2">
        <v>0.15678438377391801</v>
      </c>
      <c r="C61" s="3">
        <v>2.2664192012766898E-2</v>
      </c>
      <c r="D61" s="3">
        <v>1.8091345567678899E-2</v>
      </c>
      <c r="E61" s="3">
        <v>3.7643132961862398E-5</v>
      </c>
      <c r="F61" s="3">
        <v>0</v>
      </c>
      <c r="G61" s="3">
        <v>7.1653695516750204E-5</v>
      </c>
      <c r="H61" s="3">
        <v>0</v>
      </c>
      <c r="I61" s="3">
        <v>3.4314653915403398E-4</v>
      </c>
      <c r="J61" s="3">
        <v>0</v>
      </c>
      <c r="K61" s="3">
        <v>0</v>
      </c>
      <c r="L61" s="3">
        <v>0</v>
      </c>
      <c r="M61" s="3">
        <v>0</v>
      </c>
      <c r="N61" s="3">
        <v>15.7130461294132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15.911038494135196</v>
      </c>
    </row>
    <row r="62" spans="1:19">
      <c r="A62" s="8" t="s">
        <v>324</v>
      </c>
      <c r="B62" s="2">
        <v>1.07927463645578E-2</v>
      </c>
      <c r="C62" s="3">
        <v>2.2664192012766898E-2</v>
      </c>
      <c r="D62" s="3">
        <v>1.0546390767183601E-2</v>
      </c>
      <c r="E62" s="3">
        <v>3.7643132961862398E-5</v>
      </c>
      <c r="F62" s="3">
        <v>0</v>
      </c>
      <c r="G62" s="3">
        <v>4.9846049055130601E-5</v>
      </c>
      <c r="H62" s="3">
        <v>0</v>
      </c>
      <c r="I62" s="3">
        <v>3.4314653915403398E-4</v>
      </c>
      <c r="J62" s="3">
        <v>0</v>
      </c>
      <c r="K62" s="3">
        <v>0</v>
      </c>
      <c r="L62" s="3">
        <v>0</v>
      </c>
      <c r="M62" s="3">
        <v>0</v>
      </c>
      <c r="N62" s="3">
        <v>15.712976804178901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15.757410769044579</v>
      </c>
    </row>
    <row r="63" spans="1:19" ht="28.8">
      <c r="A63" s="8" t="s">
        <v>325</v>
      </c>
      <c r="B63" s="2">
        <v>0.14599163740936</v>
      </c>
      <c r="C63" s="3">
        <v>0</v>
      </c>
      <c r="D63" s="3">
        <v>7.5449548004953302E-3</v>
      </c>
      <c r="E63" s="3">
        <v>0</v>
      </c>
      <c r="F63" s="3">
        <v>0</v>
      </c>
      <c r="G63" s="3">
        <v>2.18076464616196E-5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6.9325234319350697E-5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0.1536277250906363</v>
      </c>
    </row>
    <row r="64" spans="1:19" ht="28.8">
      <c r="A64" s="7" t="s">
        <v>326</v>
      </c>
      <c r="B64" s="2">
        <v>1.21089349456015E-3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1.21089349456015E-3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1.21089349456015E-3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1.21089349456015E-3</v>
      </c>
    </row>
    <row r="67" spans="1:19">
      <c r="A67" s="7" t="s">
        <v>329</v>
      </c>
      <c r="B67" s="2">
        <v>3.92224197151003E-2</v>
      </c>
      <c r="C67" s="3">
        <v>0.141452229361649</v>
      </c>
      <c r="D67" s="3">
        <v>9.0738009048062299E-3</v>
      </c>
      <c r="E67" s="3">
        <v>0</v>
      </c>
      <c r="F67" s="3">
        <v>0</v>
      </c>
      <c r="G67" s="3">
        <v>0</v>
      </c>
      <c r="H67" s="3">
        <v>0</v>
      </c>
      <c r="I67" s="3">
        <v>1.4365726824717101E-2</v>
      </c>
      <c r="J67" s="3">
        <v>0</v>
      </c>
      <c r="K67" s="3">
        <v>0</v>
      </c>
      <c r="L67" s="3">
        <v>0</v>
      </c>
      <c r="M67" s="3">
        <v>0</v>
      </c>
      <c r="N67" s="3">
        <v>1.5503422607677799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1.7544564375740526</v>
      </c>
    </row>
    <row r="68" spans="1:19">
      <c r="A68" s="8" t="s">
        <v>329</v>
      </c>
      <c r="B68" s="2">
        <v>3.92224197151003E-2</v>
      </c>
      <c r="C68" s="3">
        <v>0.141452229361649</v>
      </c>
      <c r="D68" s="3">
        <v>9.0738009048062299E-3</v>
      </c>
      <c r="E68" s="3">
        <v>0</v>
      </c>
      <c r="F68" s="3">
        <v>0</v>
      </c>
      <c r="G68" s="3">
        <v>0</v>
      </c>
      <c r="H68" s="3">
        <v>0</v>
      </c>
      <c r="I68" s="3">
        <v>1.4365726824717101E-2</v>
      </c>
      <c r="J68" s="3">
        <v>0</v>
      </c>
      <c r="K68" s="3">
        <v>0</v>
      </c>
      <c r="L68" s="3">
        <v>0</v>
      </c>
      <c r="M68" s="3">
        <v>0</v>
      </c>
      <c r="N68" s="3">
        <v>1.5503422607677799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1.7544564375740526</v>
      </c>
    </row>
    <row r="69" spans="1:19">
      <c r="A69" s="9" t="s">
        <v>329</v>
      </c>
      <c r="B69" s="2">
        <v>2.8377025807300699E-2</v>
      </c>
      <c r="C69" s="3">
        <v>6.1319920899855301E-2</v>
      </c>
      <c r="D69" s="3">
        <v>7.44567907943618E-3</v>
      </c>
      <c r="E69" s="3">
        <v>0</v>
      </c>
      <c r="F69" s="3">
        <v>0</v>
      </c>
      <c r="G69" s="3">
        <v>0</v>
      </c>
      <c r="H69" s="3">
        <v>0</v>
      </c>
      <c r="I69" s="3">
        <v>1.4365726824717101E-2</v>
      </c>
      <c r="J69" s="3">
        <v>0</v>
      </c>
      <c r="K69" s="3">
        <v>0</v>
      </c>
      <c r="L69" s="3">
        <v>0</v>
      </c>
      <c r="M69" s="3">
        <v>0</v>
      </c>
      <c r="N69" s="3">
        <v>1.44776596950556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1.5592743221168692</v>
      </c>
    </row>
    <row r="70" spans="1:19" ht="57.6">
      <c r="A70" s="9" t="s">
        <v>330</v>
      </c>
      <c r="B70" s="2">
        <v>1.0845393907799599E-2</v>
      </c>
      <c r="C70" s="3">
        <v>8.0132308461793395E-2</v>
      </c>
      <c r="D70" s="3">
        <v>1.62812182537005E-3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0.102576291262217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0.19518211545718003</v>
      </c>
    </row>
    <row r="71" spans="1:19" ht="28.8">
      <c r="A71" s="5" t="s">
        <v>331</v>
      </c>
      <c r="B71" s="2">
        <v>6.3282346976578099E-2</v>
      </c>
      <c r="C71" s="3">
        <v>0</v>
      </c>
      <c r="D71" s="3">
        <v>2.5262361818851501E-2</v>
      </c>
      <c r="E71" s="3">
        <v>0</v>
      </c>
      <c r="F71" s="3">
        <v>0</v>
      </c>
      <c r="G71" s="3">
        <v>6.04383344793458E-4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2.1322761464987899E-3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9.1281368286721842E-2</v>
      </c>
    </row>
    <row r="72" spans="1:19">
      <c r="A72" s="6" t="s">
        <v>332</v>
      </c>
      <c r="B72" s="2">
        <v>3.3957665390925901E-2</v>
      </c>
      <c r="C72" s="3">
        <v>0</v>
      </c>
      <c r="D72" s="3">
        <v>3.49450538128205E-3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1.1008006904092301E-3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3.8552971462617179E-2</v>
      </c>
    </row>
    <row r="73" spans="1:19">
      <c r="A73" s="6" t="s">
        <v>333</v>
      </c>
      <c r="B73" s="2">
        <v>1.36883612428538E-3</v>
      </c>
      <c r="C73" s="3">
        <v>0</v>
      </c>
      <c r="D73" s="3">
        <v>2.5480768405181602E-4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1.6236438083371959E-3</v>
      </c>
    </row>
    <row r="74" spans="1:19" ht="28.8">
      <c r="A74" s="6" t="s">
        <v>334</v>
      </c>
      <c r="B74" s="2">
        <v>2.4691697780378601E-2</v>
      </c>
      <c r="C74" s="3">
        <v>0</v>
      </c>
      <c r="D74" s="3">
        <v>2.0887611710845001E-2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4.5579309491223602E-2</v>
      </c>
    </row>
    <row r="75" spans="1:19" ht="28.8">
      <c r="A75" s="6" t="s">
        <v>335</v>
      </c>
      <c r="B75" s="2">
        <v>3.26414768098822E-3</v>
      </c>
      <c r="C75" s="3">
        <v>0</v>
      </c>
      <c r="D75" s="3">
        <v>6.2543704267263903E-4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3.8895847236608593E-3</v>
      </c>
    </row>
    <row r="76" spans="1:19">
      <c r="A76" s="5" t="s">
        <v>336</v>
      </c>
      <c r="B76" s="2">
        <v>0.22391000140714401</v>
      </c>
      <c r="C76" s="3">
        <v>0</v>
      </c>
      <c r="D76" s="3">
        <v>0.177276655095323</v>
      </c>
      <c r="E76" s="3">
        <v>0</v>
      </c>
      <c r="F76" s="3">
        <v>0</v>
      </c>
      <c r="G76" s="3">
        <v>1.7446117169295699E-4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4.2771568810556901E-3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0.40563827455521562</v>
      </c>
    </row>
    <row r="77" spans="1:19">
      <c r="A77" s="6" t="s">
        <v>337</v>
      </c>
      <c r="B77" s="2">
        <v>0.113297513056236</v>
      </c>
      <c r="C77" s="3">
        <v>0</v>
      </c>
      <c r="D77" s="3">
        <v>8.2481578246643095E-2</v>
      </c>
      <c r="E77" s="3">
        <v>0</v>
      </c>
      <c r="F77" s="3">
        <v>0</v>
      </c>
      <c r="G77" s="3">
        <v>1.7446117169295699E-4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0.19595355247457205</v>
      </c>
    </row>
    <row r="78" spans="1:19">
      <c r="A78" s="6" t="s">
        <v>338</v>
      </c>
      <c r="B78" s="2">
        <v>0.101241225653877</v>
      </c>
      <c r="C78" s="3">
        <v>0</v>
      </c>
      <c r="D78" s="3">
        <v>8.4576295960991102E-2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4.2771568810556901E-3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0.19009467849592376</v>
      </c>
    </row>
    <row r="79" spans="1:19">
      <c r="A79" s="7" t="s">
        <v>339</v>
      </c>
      <c r="B79" s="2">
        <v>0.101241225653877</v>
      </c>
      <c r="C79" s="3">
        <v>0</v>
      </c>
      <c r="D79" s="3">
        <v>8.4576295960991102E-2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4.2771568810556901E-3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0.19009467849592376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9.3712626970307196E-3</v>
      </c>
      <c r="C81" s="3">
        <v>0</v>
      </c>
      <c r="D81" s="3">
        <v>1.02187808876884E-2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1.9590043584719122E-2</v>
      </c>
    </row>
    <row r="82" spans="1:19">
      <c r="A82" s="7" t="s">
        <v>342</v>
      </c>
      <c r="B82" s="2">
        <v>9.3712626970307196E-3</v>
      </c>
      <c r="C82" s="3">
        <v>0</v>
      </c>
      <c r="D82" s="3">
        <v>1.02187808876884E-2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1.9590043584719122E-2</v>
      </c>
    </row>
    <row r="83" spans="1:19">
      <c r="A83" s="8" t="s">
        <v>342</v>
      </c>
      <c r="B83" s="2">
        <v>9.4765577835141895E-4</v>
      </c>
      <c r="C83" s="3">
        <v>0</v>
      </c>
      <c r="D83" s="3">
        <v>4.4343155406419898E-3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5.3819713189934091E-3</v>
      </c>
    </row>
    <row r="84" spans="1:19">
      <c r="A84" s="8" t="s">
        <v>343</v>
      </c>
      <c r="B84" s="2">
        <v>8.4236069186792994E-3</v>
      </c>
      <c r="C84" s="3">
        <v>0</v>
      </c>
      <c r="D84" s="3">
        <v>5.7844653470464202E-3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1.420807226572572E-2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0.26571215074109</v>
      </c>
      <c r="C86" s="3">
        <v>2.7133897090406998E-2</v>
      </c>
      <c r="D86" s="3">
        <v>7.0221026695838101E-2</v>
      </c>
      <c r="E86" s="3">
        <v>1.1857586882986701E-3</v>
      </c>
      <c r="F86" s="3">
        <v>0</v>
      </c>
      <c r="G86" s="3">
        <v>2.4611486720970701E-4</v>
      </c>
      <c r="H86" s="3">
        <v>0</v>
      </c>
      <c r="I86" s="3">
        <v>7.7581012025855498E-3</v>
      </c>
      <c r="J86" s="3">
        <v>0</v>
      </c>
      <c r="K86" s="3">
        <v>0</v>
      </c>
      <c r="L86" s="3">
        <v>0</v>
      </c>
      <c r="M86" s="3">
        <v>0</v>
      </c>
      <c r="N86" s="3">
        <v>1.4873413908582699E-3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0.37374439067628734</v>
      </c>
    </row>
    <row r="87" spans="1:19" ht="28.8">
      <c r="A87" s="6" t="s">
        <v>346</v>
      </c>
      <c r="B87" s="2">
        <v>4.2697157569055601E-2</v>
      </c>
      <c r="C87" s="3">
        <v>0</v>
      </c>
      <c r="D87" s="3">
        <v>1.4593530995694901E-3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4.4156510668625089E-2</v>
      </c>
    </row>
    <row r="88" spans="1:19" ht="28.8">
      <c r="A88" s="6" t="s">
        <v>347</v>
      </c>
      <c r="B88" s="2">
        <v>0.18552994238391199</v>
      </c>
      <c r="C88" s="3">
        <v>0</v>
      </c>
      <c r="D88" s="3">
        <v>4.9353270129204999E-2</v>
      </c>
      <c r="E88" s="3">
        <v>1.1857586882986701E-3</v>
      </c>
      <c r="F88" s="3">
        <v>0</v>
      </c>
      <c r="G88" s="3">
        <v>1.96268818154577E-4</v>
      </c>
      <c r="H88" s="3">
        <v>0</v>
      </c>
      <c r="I88" s="3">
        <v>7.7581012025855498E-3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0.2440233412221558</v>
      </c>
    </row>
    <row r="89" spans="1:19">
      <c r="A89" s="7" t="s">
        <v>348</v>
      </c>
      <c r="B89" s="2">
        <v>0.169840974497872</v>
      </c>
      <c r="C89" s="3">
        <v>0</v>
      </c>
      <c r="D89" s="3">
        <v>4.2529718901739497E-2</v>
      </c>
      <c r="E89" s="3">
        <v>0</v>
      </c>
      <c r="F89" s="3">
        <v>0</v>
      </c>
      <c r="G89" s="3">
        <v>5.2961427121076202E-5</v>
      </c>
      <c r="H89" s="3">
        <v>0</v>
      </c>
      <c r="I89" s="3">
        <v>7.7489704440105202E-3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0.22017262527074311</v>
      </c>
    </row>
    <row r="90" spans="1:19">
      <c r="A90" s="7" t="s">
        <v>349</v>
      </c>
      <c r="B90" s="2">
        <v>1.5688967886040201E-2</v>
      </c>
      <c r="C90" s="3">
        <v>0</v>
      </c>
      <c r="D90" s="3">
        <v>6.8235512274655097E-3</v>
      </c>
      <c r="E90" s="3">
        <v>1.1857586882986701E-3</v>
      </c>
      <c r="F90" s="3">
        <v>0</v>
      </c>
      <c r="G90" s="3">
        <v>1.433073910335E-4</v>
      </c>
      <c r="H90" s="3">
        <v>0</v>
      </c>
      <c r="I90" s="3">
        <v>9.1307585750320306E-6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2.3850715951412912E-2</v>
      </c>
    </row>
    <row r="91" spans="1:19" ht="28.8">
      <c r="A91" s="8" t="s">
        <v>350</v>
      </c>
      <c r="B91" s="2">
        <v>1.5688967886040201E-2</v>
      </c>
      <c r="C91" s="3">
        <v>0</v>
      </c>
      <c r="D91" s="3">
        <v>6.8235512274655097E-3</v>
      </c>
      <c r="E91" s="3">
        <v>1.1857586882986701E-3</v>
      </c>
      <c r="F91" s="3">
        <v>0</v>
      </c>
      <c r="G91" s="3">
        <v>1.433073910335E-4</v>
      </c>
      <c r="H91" s="3">
        <v>0</v>
      </c>
      <c r="I91" s="3">
        <v>9.1307585750320306E-6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2.3850715951412912E-2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1.37410087860955E-2</v>
      </c>
      <c r="C93" s="3">
        <v>0</v>
      </c>
      <c r="D93" s="3">
        <v>6.7606766041280499E-3</v>
      </c>
      <c r="E93" s="3">
        <v>0</v>
      </c>
      <c r="F93" s="3">
        <v>0</v>
      </c>
      <c r="G93" s="3">
        <v>0</v>
      </c>
      <c r="H93" s="3">
        <v>0</v>
      </c>
      <c r="I93" s="3">
        <v>9.1307585750320306E-6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2.0510816148798582E-2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1.9479590999447001E-3</v>
      </c>
      <c r="C97" s="3">
        <v>0</v>
      </c>
      <c r="D97" s="3">
        <v>6.2874623337460703E-5</v>
      </c>
      <c r="E97" s="3">
        <v>1.1857586882986701E-3</v>
      </c>
      <c r="F97" s="3">
        <v>0</v>
      </c>
      <c r="G97" s="3">
        <v>1.433073910335E-4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3.3398998026143308E-3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3.7485050788122698E-2</v>
      </c>
      <c r="C99" s="3">
        <v>0</v>
      </c>
      <c r="D99" s="3">
        <v>1.9408403467063601E-2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6.7434546110946801E-4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5.7567799716295769E-2</v>
      </c>
    </row>
    <row r="100" spans="1:19">
      <c r="A100" s="5" t="s">
        <v>359</v>
      </c>
      <c r="B100" s="2">
        <v>0.60255113240177804</v>
      </c>
      <c r="C100" s="3">
        <v>2.0222812905746401E-2</v>
      </c>
      <c r="D100" s="3">
        <v>0.24350679780458301</v>
      </c>
      <c r="E100" s="3">
        <v>7.4235395128539494E-2</v>
      </c>
      <c r="F100" s="3">
        <v>0</v>
      </c>
      <c r="G100" s="3">
        <v>3.62630006876075E-3</v>
      </c>
      <c r="H100" s="3">
        <v>0</v>
      </c>
      <c r="I100" s="3">
        <v>0.33998683912750899</v>
      </c>
      <c r="J100" s="3">
        <v>0</v>
      </c>
      <c r="K100" s="3">
        <v>0</v>
      </c>
      <c r="L100" s="3">
        <v>4.9581994966399999E-2</v>
      </c>
      <c r="M100" s="3">
        <v>0</v>
      </c>
      <c r="N100" s="3">
        <v>9.2028501263783105E-2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1.4257397736671</v>
      </c>
    </row>
    <row r="101" spans="1:19">
      <c r="A101" s="6" t="s">
        <v>360</v>
      </c>
      <c r="B101" s="2">
        <v>0.30009099647795001</v>
      </c>
      <c r="C101" s="3">
        <v>0</v>
      </c>
      <c r="D101" s="3">
        <v>0.168451043493164</v>
      </c>
      <c r="E101" s="3">
        <v>0</v>
      </c>
      <c r="F101" s="3">
        <v>0</v>
      </c>
      <c r="G101" s="3">
        <v>3.47053116546347E-3</v>
      </c>
      <c r="H101" s="3">
        <v>0</v>
      </c>
      <c r="I101" s="3">
        <v>6.7780664488654397E-3</v>
      </c>
      <c r="J101" s="3">
        <v>0</v>
      </c>
      <c r="K101" s="3">
        <v>0</v>
      </c>
      <c r="L101" s="3">
        <v>4.9581994966399999E-2</v>
      </c>
      <c r="M101" s="3">
        <v>0</v>
      </c>
      <c r="N101" s="3">
        <v>1.14218575453339E-2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0.53979449009717673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3.5063263799002597E-2</v>
      </c>
      <c r="C103" s="3">
        <v>0</v>
      </c>
      <c r="D103" s="3">
        <v>8.0026158745780104E-2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0.1150894225447827</v>
      </c>
    </row>
    <row r="104" spans="1:19">
      <c r="A104" s="7" t="s">
        <v>363</v>
      </c>
      <c r="B104" s="2">
        <v>0.11371869340217</v>
      </c>
      <c r="C104" s="3">
        <v>0</v>
      </c>
      <c r="D104" s="3">
        <v>2.79030959990248E-2</v>
      </c>
      <c r="E104" s="3">
        <v>0</v>
      </c>
      <c r="F104" s="3">
        <v>0</v>
      </c>
      <c r="G104" s="3">
        <v>3.1340703343413399E-3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0.14475585973553615</v>
      </c>
    </row>
    <row r="105" spans="1:19" ht="28.8">
      <c r="A105" s="7" t="s">
        <v>364</v>
      </c>
      <c r="B105" s="2">
        <v>0.12640675132343099</v>
      </c>
      <c r="C105" s="3">
        <v>0</v>
      </c>
      <c r="D105" s="3">
        <v>4.0259614080186898E-2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0.1666663654036179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2.47443453236204E-3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2.47443453236204E-3</v>
      </c>
    </row>
    <row r="111" spans="1:19">
      <c r="A111" s="6" t="s">
        <v>370</v>
      </c>
      <c r="B111" s="2">
        <v>1.31092382671946E-2</v>
      </c>
      <c r="C111" s="3">
        <v>0</v>
      </c>
      <c r="D111" s="3">
        <v>1.1780718899018999E-3</v>
      </c>
      <c r="E111" s="3">
        <v>0</v>
      </c>
      <c r="F111" s="3">
        <v>0</v>
      </c>
      <c r="G111" s="3">
        <v>0</v>
      </c>
      <c r="H111" s="3">
        <v>0</v>
      </c>
      <c r="I111" s="3">
        <v>0.33195785875386502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0.34624516891096152</v>
      </c>
    </row>
    <row r="112" spans="1:19" ht="28.8">
      <c r="A112" s="6" t="s">
        <v>371</v>
      </c>
      <c r="B112" s="2">
        <v>0.17721163055171599</v>
      </c>
      <c r="C112" s="3">
        <v>8.7144137313868893E-3</v>
      </c>
      <c r="D112" s="3">
        <v>5.9608452114615101E-2</v>
      </c>
      <c r="E112" s="3">
        <v>2.3335605508607901E-2</v>
      </c>
      <c r="F112" s="3">
        <v>0</v>
      </c>
      <c r="G112" s="3">
        <v>1.55768903297283E-4</v>
      </c>
      <c r="H112" s="3">
        <v>0</v>
      </c>
      <c r="I112" s="3">
        <v>1.25091392477939E-3</v>
      </c>
      <c r="J112" s="3">
        <v>0</v>
      </c>
      <c r="K112" s="3">
        <v>0</v>
      </c>
      <c r="L112" s="3">
        <v>0</v>
      </c>
      <c r="M112" s="3">
        <v>0</v>
      </c>
      <c r="N112" s="3">
        <v>2.1121534671482201E-2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0.29139831940588473</v>
      </c>
    </row>
    <row r="113" spans="1:19">
      <c r="A113" s="6" t="s">
        <v>372</v>
      </c>
      <c r="B113" s="2">
        <v>0.10966483257255601</v>
      </c>
      <c r="C113" s="3">
        <v>0</v>
      </c>
      <c r="D113" s="3">
        <v>2.9187061991389801E-3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0.11258353877169498</v>
      </c>
    </row>
    <row r="114" spans="1:19">
      <c r="A114" s="5" t="s">
        <v>373</v>
      </c>
      <c r="B114" s="2">
        <v>9.2027905586571104E-2</v>
      </c>
      <c r="C114" s="3">
        <v>0</v>
      </c>
      <c r="D114" s="3">
        <v>1.26080165745119E-3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3.0377057220071402E-3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9.6326412966029437E-2</v>
      </c>
    </row>
    <row r="115" spans="1:19">
      <c r="A115" s="5" t="s">
        <v>374</v>
      </c>
      <c r="B115" s="2">
        <v>0.14994020315249099</v>
      </c>
      <c r="C115" s="3">
        <v>0</v>
      </c>
      <c r="D115" s="3">
        <v>3.6070178651490801E-3</v>
      </c>
      <c r="E115" s="3">
        <v>0</v>
      </c>
      <c r="F115" s="3">
        <v>0</v>
      </c>
      <c r="G115" s="3">
        <v>1.3396125683566299E-4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8.3115442002706402E-2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0.23679662427718212</v>
      </c>
    </row>
    <row r="116" spans="1:19">
      <c r="A116" s="5" t="s">
        <v>375</v>
      </c>
      <c r="B116" s="2">
        <v>0.370375466705679</v>
      </c>
      <c r="C116" s="3">
        <v>0</v>
      </c>
      <c r="D116" s="3">
        <v>2.2138485796190299E-3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3.3177881851249702E-2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0.40576719713654774</v>
      </c>
    </row>
    <row r="117" spans="1:19">
      <c r="A117" s="6" t="s">
        <v>376</v>
      </c>
      <c r="B117" s="2">
        <v>0.32104471868816398</v>
      </c>
      <c r="C117" s="3">
        <v>0</v>
      </c>
      <c r="D117" s="3">
        <v>1.3766233320202E-3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1.6524014137160301E-2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0.3389453561573445</v>
      </c>
    </row>
    <row r="118" spans="1:19">
      <c r="A118" s="6" t="s">
        <v>377</v>
      </c>
      <c r="B118" s="2">
        <v>4.9330748017514997E-2</v>
      </c>
      <c r="C118" s="3">
        <v>0</v>
      </c>
      <c r="D118" s="3">
        <v>8.3722524759882397E-4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1.6653867714089401E-2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6.6821840979203226E-2</v>
      </c>
    </row>
    <row r="119" spans="1:19">
      <c r="A119" s="5" t="s">
        <v>378</v>
      </c>
      <c r="B119" s="2">
        <v>5.4753444971415398E-3</v>
      </c>
      <c r="C119" s="3">
        <v>0</v>
      </c>
      <c r="D119" s="3">
        <v>6.8500247530812899E-4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6.1603469724496691E-3</v>
      </c>
    </row>
    <row r="120" spans="1:19">
      <c r="A120" s="4" t="s">
        <v>379</v>
      </c>
      <c r="B120" s="2">
        <f t="shared" ref="B120:S120" si="2">B3+B17+B31+B59+B71+B76+B86+B100+B114+B115+B116+B119</f>
        <v>2.6095807758636007</v>
      </c>
      <c r="C120" s="2">
        <f t="shared" si="2"/>
        <v>1.4993862432911993</v>
      </c>
      <c r="D120" s="2">
        <f t="shared" si="2"/>
        <v>1.810488015765001</v>
      </c>
      <c r="E120" s="2">
        <f t="shared" si="2"/>
        <v>7.5458796949800025E-2</v>
      </c>
      <c r="F120" s="2">
        <f t="shared" si="2"/>
        <v>0</v>
      </c>
      <c r="G120" s="2">
        <f t="shared" si="2"/>
        <v>7.0862389487999944E-2</v>
      </c>
      <c r="H120" s="2">
        <f t="shared" si="2"/>
        <v>0</v>
      </c>
      <c r="I120" s="2">
        <f t="shared" si="2"/>
        <v>2.5307994331677035</v>
      </c>
      <c r="J120" s="2">
        <f t="shared" si="2"/>
        <v>0</v>
      </c>
      <c r="K120" s="2">
        <f t="shared" si="2"/>
        <v>0</v>
      </c>
      <c r="L120" s="2">
        <f t="shared" si="2"/>
        <v>4.9581994966399999E-2</v>
      </c>
      <c r="M120" s="2">
        <f t="shared" si="2"/>
        <v>1.0118600548056</v>
      </c>
      <c r="N120" s="2">
        <f t="shared" si="2"/>
        <v>18.098335973139989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2.3813523999999999</v>
      </c>
      <c r="S120" s="2">
        <f t="shared" si="2"/>
        <v>30.137706077437297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00" priority="3" operator="lessThan">
      <formula>0</formula>
    </cfRule>
  </conditionalFormatting>
  <conditionalFormatting sqref="B3:B119 B121:B158">
    <cfRule type="cellIs" dxfId="199" priority="5" operator="lessThan">
      <formula>0</formula>
    </cfRule>
  </conditionalFormatting>
  <conditionalFormatting sqref="B120:Q120 S120">
    <cfRule type="cellIs" dxfId="198" priority="2" operator="lessThan">
      <formula>0</formula>
    </cfRule>
  </conditionalFormatting>
  <conditionalFormatting sqref="R3:R158">
    <cfRule type="cellIs" dxfId="19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12.77734375" style="1"/>
    <col min="4" max="4" width="14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1.99032431080431E-2</v>
      </c>
      <c r="C3" s="3">
        <v>0</v>
      </c>
      <c r="D3" s="3">
        <v>7.1063799771784097E-3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2.0279935282528201E-2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4.7289558367749715E-2</v>
      </c>
    </row>
    <row r="4" spans="1:19" ht="28.8">
      <c r="A4" s="6" t="s">
        <v>266</v>
      </c>
      <c r="B4" s="2">
        <v>1.3230917799442E-2</v>
      </c>
      <c r="C4" s="3">
        <v>0</v>
      </c>
      <c r="D4" s="3">
        <v>6.6850210731723902E-3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2.00317246698909E-2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3.9947663542505292E-2</v>
      </c>
    </row>
    <row r="5" spans="1:19" ht="28.8">
      <c r="A5" s="7" t="s">
        <v>267</v>
      </c>
      <c r="B5" s="2">
        <v>1.8955469626708E-3</v>
      </c>
      <c r="C5" s="3">
        <v>0</v>
      </c>
      <c r="D5" s="3">
        <v>1.2154583769404801E-5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7.5215337162832393E-5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1.9829168836030375E-3</v>
      </c>
    </row>
    <row r="6" spans="1:19">
      <c r="A6" s="7" t="s">
        <v>268</v>
      </c>
      <c r="B6" s="2">
        <v>1.13353708367712E-2</v>
      </c>
      <c r="C6" s="3">
        <v>0</v>
      </c>
      <c r="D6" s="3">
        <v>5.9030761840073703E-3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1.9956509332727999E-2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3.7194956353506572E-2</v>
      </c>
    </row>
    <row r="7" spans="1:19">
      <c r="A7" s="8" t="s">
        <v>269</v>
      </c>
      <c r="B7" s="2">
        <v>9.28818011708679E-3</v>
      </c>
      <c r="C7" s="3">
        <v>0</v>
      </c>
      <c r="D7" s="3">
        <v>3.9178275016713299E-3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4.1368435439556801E-4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1.3619691973153688E-2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1.9852486823360399E-3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1.9542824978332499E-2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2.1528073660668539E-2</v>
      </c>
    </row>
    <row r="13" spans="1:19">
      <c r="A13" s="8" t="s">
        <v>275</v>
      </c>
      <c r="B13" s="2">
        <v>2.0471907196844001E-3</v>
      </c>
      <c r="C13" s="3">
        <v>0</v>
      </c>
      <c r="D13" s="3">
        <v>-4.3368086899420197E-19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2.0471907196843997E-3</v>
      </c>
    </row>
    <row r="14" spans="1:19">
      <c r="A14" s="7" t="s">
        <v>276</v>
      </c>
      <c r="B14" s="2">
        <v>0</v>
      </c>
      <c r="C14" s="3">
        <v>0</v>
      </c>
      <c r="D14" s="3">
        <v>7.6979030539560801E-4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7.6979030539560801E-4</v>
      </c>
    </row>
    <row r="15" spans="1:19">
      <c r="A15" s="6" t="s">
        <v>277</v>
      </c>
      <c r="B15" s="2">
        <v>6.6723253086011097E-3</v>
      </c>
      <c r="C15" s="3">
        <v>0</v>
      </c>
      <c r="D15" s="3">
        <v>4.21358904006017E-4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2.4821061263734099E-4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7.3418948252444672E-3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5.7548805786684698E-2</v>
      </c>
      <c r="C31" s="3">
        <v>1.031232872604E-2</v>
      </c>
      <c r="D31" s="3">
        <v>2.6039169961987199E-2</v>
      </c>
      <c r="E31" s="3">
        <v>0</v>
      </c>
      <c r="F31" s="3">
        <v>0</v>
      </c>
      <c r="G31" s="3">
        <v>4.6457056000000002E-4</v>
      </c>
      <c r="H31" s="3">
        <v>0</v>
      </c>
      <c r="I31" s="3">
        <v>0</v>
      </c>
      <c r="J31" s="3">
        <v>0</v>
      </c>
      <c r="K31" s="3">
        <v>0</v>
      </c>
      <c r="L31" s="3">
        <v>0.24754119613659201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0.34190607117130389</v>
      </c>
    </row>
    <row r="32" spans="1:19">
      <c r="A32" s="6" t="s">
        <v>294</v>
      </c>
      <c r="B32" s="2">
        <v>1.8630112920377199E-2</v>
      </c>
      <c r="C32" s="3">
        <v>0</v>
      </c>
      <c r="D32" s="3">
        <v>5.1374578573650503E-3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2.0177859450830098E-2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4.3945430228572349E-2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2.8359786136954199E-2</v>
      </c>
      <c r="C35" s="3">
        <v>0</v>
      </c>
      <c r="D35" s="3">
        <v>1.6397639462548699E-2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0.161019548890034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0.20577697448953691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4.2014497980672801E-3</v>
      </c>
      <c r="C46" s="3">
        <v>0</v>
      </c>
      <c r="D46" s="3">
        <v>2.7974513675378199E-3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4.2070433628264202E-2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4.9069334793869303E-2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1.38205585462739E-3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4.5449159151384399E-3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5.9269717697658297E-3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1.8243137281081601E-3</v>
      </c>
      <c r="C52" s="3">
        <v>0</v>
      </c>
      <c r="D52" s="3">
        <v>4.3985084395248698E-4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2.2641645720606471E-3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3.1510873485504501E-3</v>
      </c>
      <c r="C55" s="3">
        <v>0</v>
      </c>
      <c r="D55" s="3">
        <v>1.26677043058316E-3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1.9728438252325099E-2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2.4146296031458708E-2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6.7784759385106794E-2</v>
      </c>
      <c r="C59" s="3">
        <v>3.8650076127960002E-2</v>
      </c>
      <c r="D59" s="3">
        <v>5.0887190714572804E-3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1.62954968154987</v>
      </c>
      <c r="M59" s="3">
        <v>0</v>
      </c>
      <c r="N59" s="3">
        <v>6.1465214961519299E-2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1.8025384510959135</v>
      </c>
    </row>
    <row r="60" spans="1:19" ht="28.8">
      <c r="A60" s="6" t="s">
        <v>322</v>
      </c>
      <c r="B60" s="2">
        <v>6.7784759385106794E-2</v>
      </c>
      <c r="C60" s="3">
        <v>3.8650076127960002E-2</v>
      </c>
      <c r="D60" s="3">
        <v>5.0887190714572804E-3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1.62954968154987</v>
      </c>
      <c r="M60" s="3">
        <v>0</v>
      </c>
      <c r="N60" s="3">
        <v>6.1465214961519299E-2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1.8025384510959135</v>
      </c>
    </row>
    <row r="61" spans="1:19" ht="28.8">
      <c r="A61" s="7" t="s">
        <v>323</v>
      </c>
      <c r="B61" s="2">
        <v>4.5254720910372803E-2</v>
      </c>
      <c r="C61" s="3">
        <v>0</v>
      </c>
      <c r="D61" s="3">
        <v>2.7388328760391098E-3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1.1935677404523799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1.2415612942387919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4.5254720910372803E-2</v>
      </c>
      <c r="C63" s="3">
        <v>0</v>
      </c>
      <c r="D63" s="3">
        <v>2.7388328760391098E-3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1.1935677404523799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1.2415612942387919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2.2530038474734001E-2</v>
      </c>
      <c r="C67" s="3">
        <v>2.876087929572E-2</v>
      </c>
      <c r="D67" s="3">
        <v>1.56794130625316E-3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0.42940624024602903</v>
      </c>
      <c r="M67" s="3">
        <v>0</v>
      </c>
      <c r="N67" s="3">
        <v>3.6854158923791298E-2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0.51911925824652749</v>
      </c>
    </row>
    <row r="68" spans="1:19">
      <c r="A68" s="8" t="s">
        <v>329</v>
      </c>
      <c r="B68" s="2">
        <v>2.2530038474734001E-2</v>
      </c>
      <c r="C68" s="3">
        <v>2.876087929572E-2</v>
      </c>
      <c r="D68" s="3">
        <v>1.56794130625316E-3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0.42940624024602903</v>
      </c>
      <c r="M68" s="3">
        <v>0</v>
      </c>
      <c r="N68" s="3">
        <v>3.6854158923791298E-2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0.51911925824652749</v>
      </c>
    </row>
    <row r="69" spans="1:19">
      <c r="A69" s="9" t="s">
        <v>329</v>
      </c>
      <c r="B69" s="2">
        <v>1.03161299279559E-2</v>
      </c>
      <c r="C69" s="3">
        <v>2.876087929572E-2</v>
      </c>
      <c r="D69" s="3">
        <v>5.2669863000752101E-4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0.33093808159930899</v>
      </c>
      <c r="M69" s="3">
        <v>0</v>
      </c>
      <c r="N69" s="3">
        <v>2.9735867458071601E-2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0.40027765691106404</v>
      </c>
    </row>
    <row r="70" spans="1:19" ht="57.6">
      <c r="A70" s="9" t="s">
        <v>330</v>
      </c>
      <c r="B70" s="2">
        <v>1.2213908546778099E-2</v>
      </c>
      <c r="C70" s="3">
        <v>0</v>
      </c>
      <c r="D70" s="3">
        <v>1.0412426762456399E-3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9.8468158646719595E-2</v>
      </c>
      <c r="M70" s="3">
        <v>0</v>
      </c>
      <c r="N70" s="3">
        <v>7.1182914657197003E-3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0.11884160133546304</v>
      </c>
    </row>
    <row r="71" spans="1:19" ht="28.8">
      <c r="A71" s="5" t="s">
        <v>331</v>
      </c>
      <c r="B71" s="2">
        <v>2.3997624547412E-2</v>
      </c>
      <c r="C71" s="3">
        <v>0</v>
      </c>
      <c r="D71" s="3">
        <v>7.78298514034191E-3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1.22206119055309E-2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4.400122159328481E-2</v>
      </c>
    </row>
    <row r="72" spans="1:19">
      <c r="A72" s="6" t="s">
        <v>332</v>
      </c>
      <c r="B72" s="2">
        <v>4.8905111636905899E-3</v>
      </c>
      <c r="C72" s="3">
        <v>0</v>
      </c>
      <c r="D72" s="3">
        <v>1.38157102178896E-3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1.09776784589151E-2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1.7249760644394652E-2</v>
      </c>
    </row>
    <row r="73" spans="1:19">
      <c r="A73" s="6" t="s">
        <v>333</v>
      </c>
      <c r="B73" s="2">
        <v>2.8433204440061499E-3</v>
      </c>
      <c r="C73" s="3">
        <v>0</v>
      </c>
      <c r="D73" s="3">
        <v>1.2964889354031301E-4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2.9729693375464628E-3</v>
      </c>
    </row>
    <row r="74" spans="1:19" ht="28.8">
      <c r="A74" s="6" t="s">
        <v>334</v>
      </c>
      <c r="B74" s="2">
        <v>1.16386583507986E-2</v>
      </c>
      <c r="C74" s="3">
        <v>0</v>
      </c>
      <c r="D74" s="3">
        <v>5.4452535286931497E-3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1.708391187949175E-2</v>
      </c>
    </row>
    <row r="75" spans="1:19" ht="28.8">
      <c r="A75" s="6" t="s">
        <v>335</v>
      </c>
      <c r="B75" s="2">
        <v>4.6251345889166797E-3</v>
      </c>
      <c r="C75" s="3">
        <v>0</v>
      </c>
      <c r="D75" s="3">
        <v>8.2651169631949505E-4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5.4516462852361751E-3</v>
      </c>
    </row>
    <row r="76" spans="1:19">
      <c r="A76" s="5" t="s">
        <v>336</v>
      </c>
      <c r="B76" s="2">
        <v>3.5067618809409298E-2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3.5067618809409298E-2</v>
      </c>
    </row>
    <row r="77" spans="1:19">
      <c r="A77" s="6" t="s">
        <v>337</v>
      </c>
      <c r="B77" s="2">
        <v>3.5067618809409298E-2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3.5067618809409298E-2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2.4869576150240599E-2</v>
      </c>
      <c r="C86" s="3">
        <v>0</v>
      </c>
      <c r="D86" s="3">
        <v>1.8231875654106499E-3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7.0702416933060704E-4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2.7399787884981854E-2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1.9589573829112601E-2</v>
      </c>
      <c r="C88" s="3">
        <v>0</v>
      </c>
      <c r="D88" s="3">
        <v>1.6975901997934701E-3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2.1287164028906069E-2</v>
      </c>
    </row>
    <row r="89" spans="1:19">
      <c r="A89" s="7" t="s">
        <v>348</v>
      </c>
      <c r="B89" s="2">
        <v>1.9589573829112601E-2</v>
      </c>
      <c r="C89" s="3">
        <v>0</v>
      </c>
      <c r="D89" s="3">
        <v>1.6975901997934701E-3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2.1287164028906069E-2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5.2800023211280103E-3</v>
      </c>
      <c r="C99" s="3">
        <v>0</v>
      </c>
      <c r="D99" s="3">
        <v>1.1749430977090899E-4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6.5061266645848504E-4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6.0481092973574038E-3</v>
      </c>
    </row>
    <row r="100" spans="1:19">
      <c r="A100" s="5" t="s">
        <v>359</v>
      </c>
      <c r="B100" s="2">
        <v>6.0316304352184102E-2</v>
      </c>
      <c r="C100" s="3">
        <v>0</v>
      </c>
      <c r="D100" s="3">
        <v>0.14312427541265901</v>
      </c>
      <c r="E100" s="3">
        <v>0</v>
      </c>
      <c r="F100" s="3">
        <v>0</v>
      </c>
      <c r="G100" s="3">
        <v>6.1760556800000003E-4</v>
      </c>
      <c r="H100" s="3">
        <v>0</v>
      </c>
      <c r="I100" s="3">
        <v>0</v>
      </c>
      <c r="J100" s="3">
        <v>0</v>
      </c>
      <c r="K100" s="3">
        <v>0</v>
      </c>
      <c r="L100" s="3">
        <v>8.7185858072295105E-2</v>
      </c>
      <c r="M100" s="3">
        <v>0</v>
      </c>
      <c r="N100" s="3">
        <v>4.2607752970350403E-3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0.29550481870217327</v>
      </c>
    </row>
    <row r="101" spans="1:19">
      <c r="A101" s="6" t="s">
        <v>360</v>
      </c>
      <c r="B101" s="2">
        <v>3.1845188972868997E-2</v>
      </c>
      <c r="C101" s="3">
        <v>0</v>
      </c>
      <c r="D101" s="3">
        <v>0.14191692009156501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7.2629809947858295E-2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0.24639191901229229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2.9171001046570402E-4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2.9171001046570402E-4</v>
      </c>
    </row>
    <row r="104" spans="1:19">
      <c r="A104" s="7" t="s">
        <v>363</v>
      </c>
      <c r="B104" s="2">
        <v>2.7409609080219399E-2</v>
      </c>
      <c r="C104" s="3">
        <v>0</v>
      </c>
      <c r="D104" s="3">
        <v>3.8894668062093899E-4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2.7798555760840338E-2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3.0707860795266598E-3</v>
      </c>
      <c r="C112" s="3">
        <v>0</v>
      </c>
      <c r="D112" s="3">
        <v>4.6592571116050002E-4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1.42664690763599E-2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1.7803180867047061E-2</v>
      </c>
    </row>
    <row r="113" spans="1:19">
      <c r="A113" s="6" t="s">
        <v>372</v>
      </c>
      <c r="B113" s="2">
        <v>2.5400329299788402E-2</v>
      </c>
      <c r="C113" s="3">
        <v>0</v>
      </c>
      <c r="D113" s="3">
        <v>7.4142960993366504E-4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2.6141758909722066E-2</v>
      </c>
    </row>
    <row r="114" spans="1:19">
      <c r="A114" s="5" t="s">
        <v>373</v>
      </c>
      <c r="B114" s="2">
        <v>6.8997909441216197E-3</v>
      </c>
      <c r="C114" s="3">
        <v>0</v>
      </c>
      <c r="D114" s="3">
        <v>1.4990653315598699E-4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3.6855515209787001E-4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7.4182526293754773E-3</v>
      </c>
    </row>
    <row r="115" spans="1:19">
      <c r="A115" s="5" t="s">
        <v>374</v>
      </c>
      <c r="B115" s="2">
        <v>2.8016184108274101E-2</v>
      </c>
      <c r="C115" s="3">
        <v>0</v>
      </c>
      <c r="D115" s="3">
        <v>9.3995447816726902E-4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1.1506066202484001E-2</v>
      </c>
      <c r="M115" s="3">
        <v>0</v>
      </c>
      <c r="N115" s="3">
        <v>5.1046836945768202E-3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4.556688848350219E-2</v>
      </c>
    </row>
    <row r="116" spans="1:19">
      <c r="A116" s="5" t="s">
        <v>375</v>
      </c>
      <c r="B116" s="2">
        <v>9.50806356475664E-2</v>
      </c>
      <c r="C116" s="3">
        <v>0</v>
      </c>
      <c r="D116" s="3">
        <v>1.8637028446420001E-3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3.1603604292392298E-2</v>
      </c>
      <c r="M116" s="3">
        <v>0</v>
      </c>
      <c r="N116" s="3">
        <v>1.6619589266868899E-2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0.14516753205146959</v>
      </c>
    </row>
    <row r="117" spans="1:19">
      <c r="A117" s="6" t="s">
        <v>376</v>
      </c>
      <c r="B117" s="2">
        <v>8.39727304463153E-2</v>
      </c>
      <c r="C117" s="3">
        <v>0</v>
      </c>
      <c r="D117" s="3">
        <v>1.6894871439472E-3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3.14926616700772E-2</v>
      </c>
      <c r="M117" s="3">
        <v>0</v>
      </c>
      <c r="N117" s="3">
        <v>6.75803439142278E-3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0.12391291365176249</v>
      </c>
    </row>
    <row r="118" spans="1:19">
      <c r="A118" s="6" t="s">
        <v>377</v>
      </c>
      <c r="B118" s="2">
        <v>1.11079052012511E-2</v>
      </c>
      <c r="C118" s="3">
        <v>0</v>
      </c>
      <c r="D118" s="3">
        <v>1.7421570069479499E-4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1.10942622315174E-4</v>
      </c>
      <c r="M118" s="3">
        <v>0</v>
      </c>
      <c r="N118" s="3">
        <v>9.8615548754461008E-3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2.1254618399707173E-2</v>
      </c>
    </row>
    <row r="119" spans="1:19">
      <c r="A119" s="5" t="s">
        <v>378</v>
      </c>
      <c r="B119" s="2">
        <v>5.0800658599576796E-3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2.4501396080792099E-3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7.5302054680368895E-3</v>
      </c>
    </row>
    <row r="120" spans="1:19">
      <c r="A120" s="4" t="s">
        <v>379</v>
      </c>
      <c r="B120" s="2">
        <f t="shared" ref="B120:S120" si="2">B3+B17+B31+B59+B71+B76+B86+B100+B114+B115+B116+B119</f>
        <v>0.42456460869900042</v>
      </c>
      <c r="C120" s="2">
        <f t="shared" si="2"/>
        <v>4.8962404854000004E-2</v>
      </c>
      <c r="D120" s="2">
        <f t="shared" si="2"/>
        <v>0.19391828098499972</v>
      </c>
      <c r="E120" s="2">
        <f t="shared" si="2"/>
        <v>0</v>
      </c>
      <c r="F120" s="2">
        <f t="shared" si="2"/>
        <v>0</v>
      </c>
      <c r="G120" s="2">
        <f t="shared" si="2"/>
        <v>1.0821761280000002E-3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2.0434126723712001</v>
      </c>
      <c r="M120" s="2">
        <f t="shared" si="2"/>
        <v>0</v>
      </c>
      <c r="N120" s="2">
        <f t="shared" si="2"/>
        <v>8.7450263220000074E-2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2.7993904062572006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96" priority="2" operator="lessThan">
      <formula>0</formula>
    </cfRule>
  </conditionalFormatting>
  <conditionalFormatting sqref="B3:B158 C120:S120">
    <cfRule type="cellIs" dxfId="19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1.1104265851445E-2</v>
      </c>
      <c r="C3" s="3">
        <v>0</v>
      </c>
      <c r="D3" s="3">
        <v>3.9135735052487604E-3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4.8785116566486499E-4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1.5505690522358624E-2</v>
      </c>
    </row>
    <row r="4" spans="1:19" ht="28.8">
      <c r="A4" s="6" t="s">
        <v>266</v>
      </c>
      <c r="B4" s="2">
        <v>5.2751856776460805E-4</v>
      </c>
      <c r="C4" s="3">
        <v>0</v>
      </c>
      <c r="D4" s="3">
        <v>2.4435971154723999E-3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2.9711156832370081E-3</v>
      </c>
    </row>
    <row r="5" spans="1:19" ht="28.8">
      <c r="A5" s="7" t="s">
        <v>267</v>
      </c>
      <c r="B5" s="2">
        <v>5.2751856776460805E-4</v>
      </c>
      <c r="C5" s="3">
        <v>0</v>
      </c>
      <c r="D5" s="3">
        <v>2.4435971154723999E-3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2.9711156832370081E-3</v>
      </c>
    </row>
    <row r="6" spans="1:19">
      <c r="A6" s="7" t="s">
        <v>268</v>
      </c>
      <c r="B6" s="2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1.0075604644303999E-2</v>
      </c>
      <c r="C15" s="3">
        <v>0</v>
      </c>
      <c r="D15" s="3">
        <v>1.28543389928496E-3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1.1361038543588959E-2</v>
      </c>
    </row>
    <row r="16" spans="1:19">
      <c r="A16" s="6" t="s">
        <v>278</v>
      </c>
      <c r="B16" s="2">
        <v>5.0114263937637703E-4</v>
      </c>
      <c r="C16" s="3">
        <v>0</v>
      </c>
      <c r="D16" s="3">
        <v>1.84542490491405E-4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6.8568512986778201E-4</v>
      </c>
    </row>
    <row r="17" spans="1:19">
      <c r="A17" s="5" t="s">
        <v>279</v>
      </c>
      <c r="B17" s="2">
        <v>4.4839078259991602E-3</v>
      </c>
      <c r="C17" s="3">
        <v>0</v>
      </c>
      <c r="D17" s="3">
        <v>6.6244390552259499E-3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1.110834688122511E-2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4.4839078259991602E-3</v>
      </c>
      <c r="C24" s="3">
        <v>0</v>
      </c>
      <c r="D24" s="3">
        <v>5.8671784907956999E-3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1.035108631679486E-2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5.6180727466930598E-3</v>
      </c>
      <c r="C31" s="3">
        <v>0</v>
      </c>
      <c r="D31" s="3">
        <v>4.9031030663319796E-3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1.052117581302504E-2</v>
      </c>
    </row>
    <row r="32" spans="1:19">
      <c r="A32" s="6" t="s">
        <v>294</v>
      </c>
      <c r="B32" s="2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3.1387354781994099E-3</v>
      </c>
      <c r="C38" s="3">
        <v>0</v>
      </c>
      <c r="D38" s="3">
        <v>4.9031030663319796E-3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8.0418385445313895E-3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1.2475204142601099E-3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1.2475204142601099E-3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1.23181685423354E-3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1.23181685423354E-3</v>
      </c>
    </row>
    <row r="59" spans="1:19" ht="28.8">
      <c r="A59" s="5" t="s">
        <v>321</v>
      </c>
      <c r="B59" s="2">
        <v>1.02602361430216E-2</v>
      </c>
      <c r="C59" s="3">
        <v>0</v>
      </c>
      <c r="D59" s="3">
        <v>1.7245177559713999E-3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0.51185413422499404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0.52383888812398705</v>
      </c>
    </row>
    <row r="60" spans="1:19" ht="28.8">
      <c r="A60" s="6" t="s">
        <v>322</v>
      </c>
      <c r="B60" s="2">
        <v>1.02602361430216E-2</v>
      </c>
      <c r="C60" s="3">
        <v>0</v>
      </c>
      <c r="D60" s="3">
        <v>1.7245177559713999E-3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0.51185413422499404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0.52383888812398705</v>
      </c>
    </row>
    <row r="61" spans="1:19" ht="28.8">
      <c r="A61" s="7" t="s">
        <v>323</v>
      </c>
      <c r="B61" s="2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1.02602361430216E-2</v>
      </c>
      <c r="C67" s="3">
        <v>0</v>
      </c>
      <c r="D67" s="3">
        <v>1.3617963091434699E-3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0.51185413422499404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0.52347616667715913</v>
      </c>
    </row>
    <row r="68" spans="1:19">
      <c r="A68" s="8" t="s">
        <v>329</v>
      </c>
      <c r="B68" s="2">
        <v>1.02602361430216E-2</v>
      </c>
      <c r="C68" s="3">
        <v>0</v>
      </c>
      <c r="D68" s="3">
        <v>1.3617963091434699E-3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0.51185413422499404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0.52347616667715913</v>
      </c>
    </row>
    <row r="69" spans="1:19">
      <c r="A69" s="9" t="s">
        <v>329</v>
      </c>
      <c r="B69" s="2">
        <v>7.7878900844621903E-3</v>
      </c>
      <c r="C69" s="3">
        <v>0</v>
      </c>
      <c r="D69" s="3">
        <v>1.1804355857294999E-3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0.50958834279347198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0.51855666846366366</v>
      </c>
    </row>
    <row r="70" spans="1:19" ht="57.6">
      <c r="A70" s="9" t="s">
        <v>330</v>
      </c>
      <c r="B70" s="2">
        <v>2.4723460585594102E-3</v>
      </c>
      <c r="C70" s="3">
        <v>0</v>
      </c>
      <c r="D70" s="3">
        <v>1.8136072341396701E-4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2.2657914315229498E-3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4.919498213496327E-3</v>
      </c>
    </row>
    <row r="71" spans="1:19" ht="28.8">
      <c r="A71" s="5" t="s">
        <v>331</v>
      </c>
      <c r="B71" s="2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7.7545229461397002E-3</v>
      </c>
      <c r="C76" s="3">
        <v>0</v>
      </c>
      <c r="D76" s="3">
        <v>9.5612100677012299E-2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0.10336662362315199</v>
      </c>
    </row>
    <row r="77" spans="1:19">
      <c r="A77" s="6" t="s">
        <v>337</v>
      </c>
      <c r="B77" s="2">
        <v>4.9322986085990504E-3</v>
      </c>
      <c r="C77" s="3">
        <v>0</v>
      </c>
      <c r="D77" s="3">
        <v>8.0730976055834694E-2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8.5663274664433742E-2</v>
      </c>
    </row>
    <row r="78" spans="1:19">
      <c r="A78" s="6" t="s">
        <v>338</v>
      </c>
      <c r="B78" s="2">
        <v>2.8222243375406499E-3</v>
      </c>
      <c r="C78" s="3">
        <v>0</v>
      </c>
      <c r="D78" s="3">
        <v>1.48811246211776E-2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1.7703348958718251E-2</v>
      </c>
    </row>
    <row r="79" spans="1:19">
      <c r="A79" s="7" t="s">
        <v>339</v>
      </c>
      <c r="B79" s="2">
        <v>2.8222243375406499E-3</v>
      </c>
      <c r="C79" s="3">
        <v>0</v>
      </c>
      <c r="D79" s="3">
        <v>1.48811246211776E-2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1.7703348958718251E-2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1.49023995393501E-2</v>
      </c>
      <c r="C86" s="3">
        <v>0</v>
      </c>
      <c r="D86" s="3">
        <v>5.8544514224859504E-4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1.5487844681598695E-2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</v>
      </c>
    </row>
    <row r="89" spans="1:19">
      <c r="A89" s="7" t="s">
        <v>348</v>
      </c>
      <c r="B89" s="2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1.49023995393501E-2</v>
      </c>
      <c r="C99" s="3">
        <v>0</v>
      </c>
      <c r="D99" s="3">
        <v>4.9635566408032998E-4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1.5398755203430429E-2</v>
      </c>
    </row>
    <row r="100" spans="1:19">
      <c r="A100" s="5" t="s">
        <v>359</v>
      </c>
      <c r="B100" s="2">
        <v>1.49815273245148E-2</v>
      </c>
      <c r="C100" s="3">
        <v>0</v>
      </c>
      <c r="D100" s="3">
        <v>2.0172403270956999E-3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1.9261432985091899E-2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3.6260200636702399E-2</v>
      </c>
    </row>
    <row r="101" spans="1:19">
      <c r="A101" s="6" t="s">
        <v>360</v>
      </c>
      <c r="B101" s="2">
        <v>1.49815273245148E-2</v>
      </c>
      <c r="C101" s="3">
        <v>0</v>
      </c>
      <c r="D101" s="3">
        <v>1.9695138209341301E-3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1.0849535078659499E-2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2.780057622410843E-2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2.4371862633181902E-3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2.4371862633181902E-3</v>
      </c>
    </row>
    <row r="104" spans="1:19">
      <c r="A104" s="7" t="s">
        <v>363</v>
      </c>
      <c r="B104" s="2">
        <v>1.2150090342130399E-2</v>
      </c>
      <c r="C104" s="3">
        <v>0</v>
      </c>
      <c r="D104" s="3">
        <v>1.08180080632893E-3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1.3231891148459329E-2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4.0355170433992397E-3</v>
      </c>
      <c r="C114" s="3">
        <v>0</v>
      </c>
      <c r="D114" s="3">
        <v>9.5453012323140401E-5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4.1309700557223801E-3</v>
      </c>
    </row>
    <row r="115" spans="1:19">
      <c r="A115" s="5" t="s">
        <v>374</v>
      </c>
      <c r="B115" s="2">
        <v>5.7499523886342099E-3</v>
      </c>
      <c r="C115" s="3">
        <v>0</v>
      </c>
      <c r="D115" s="3">
        <v>2.57723133272479E-4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1.6659824626800001E-2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2.2667500148706689E-2</v>
      </c>
    </row>
    <row r="116" spans="1:19">
      <c r="A116" s="5" t="s">
        <v>375</v>
      </c>
      <c r="B116" s="2">
        <v>1.47177680406325E-2</v>
      </c>
      <c r="C116" s="3">
        <v>0</v>
      </c>
      <c r="D116" s="3">
        <v>1.42861341776967E-3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6.9123700374486502E-3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2.3058751495850821E-2</v>
      </c>
    </row>
    <row r="117" spans="1:19">
      <c r="A117" s="6" t="s">
        <v>376</v>
      </c>
      <c r="B117" s="2">
        <v>1.25549419127976E-2</v>
      </c>
      <c r="C117" s="3">
        <v>0</v>
      </c>
      <c r="D117" s="3">
        <v>1.3617963091434699E-3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1.3916738221941069E-2</v>
      </c>
    </row>
    <row r="118" spans="1:19">
      <c r="A118" s="6" t="s">
        <v>377</v>
      </c>
      <c r="B118" s="2">
        <v>2.1628261278348999E-3</v>
      </c>
      <c r="C118" s="3">
        <v>0</v>
      </c>
      <c r="D118" s="3">
        <v>6.6817108626198403E-5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6.9123700374486502E-3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9.1420132739097482E-3</v>
      </c>
    </row>
    <row r="119" spans="1:19">
      <c r="A119" s="5" t="s">
        <v>378</v>
      </c>
      <c r="B119" s="2">
        <v>2.9013521227053401E-4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2.9013521227053401E-4</v>
      </c>
    </row>
    <row r="120" spans="1:19">
      <c r="A120" s="4" t="s">
        <v>379</v>
      </c>
      <c r="B120" s="2">
        <f t="shared" ref="B120:S120" si="2">B3+B17+B31+B59+B71+B76+B86+B100+B114+B115+B116+B119</f>
        <v>9.389830506209991E-2</v>
      </c>
      <c r="C120" s="2">
        <f t="shared" si="2"/>
        <v>0</v>
      </c>
      <c r="D120" s="2">
        <f t="shared" si="2"/>
        <v>0.11716220909249997</v>
      </c>
      <c r="E120" s="2">
        <f t="shared" si="2"/>
        <v>0</v>
      </c>
      <c r="F120" s="2">
        <f t="shared" si="2"/>
        <v>0</v>
      </c>
      <c r="G120" s="2">
        <f t="shared" si="2"/>
        <v>0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0.5551756130399994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0.76623612719459921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94" priority="2" operator="lessThan">
      <formula>0</formula>
    </cfRule>
  </conditionalFormatting>
  <conditionalFormatting sqref="B3:B158 C120:S120">
    <cfRule type="cellIs" dxfId="19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2.09147011227E-2</v>
      </c>
      <c r="C3" s="3">
        <v>0</v>
      </c>
      <c r="D3" s="3">
        <v>1.09854749989205E-2</v>
      </c>
      <c r="E3" s="3">
        <v>0</v>
      </c>
      <c r="F3" s="3">
        <v>0</v>
      </c>
      <c r="G3" s="3">
        <v>2.5247623181416799E-3</v>
      </c>
      <c r="H3" s="3">
        <v>0</v>
      </c>
      <c r="I3" s="3">
        <v>0</v>
      </c>
      <c r="J3" s="3">
        <v>0</v>
      </c>
      <c r="K3" s="3">
        <v>0</v>
      </c>
      <c r="L3" s="3">
        <v>2.34622609273527E-2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5.788719936711488E-2</v>
      </c>
    </row>
    <row r="4" spans="1:19" ht="28.8">
      <c r="A4" s="6" t="s">
        <v>266</v>
      </c>
      <c r="B4" s="2">
        <v>1.90487054835E-2</v>
      </c>
      <c r="C4" s="3">
        <v>0</v>
      </c>
      <c r="D4" s="3">
        <v>1.09402827808927E-2</v>
      </c>
      <c r="E4" s="3">
        <v>0</v>
      </c>
      <c r="F4" s="3">
        <v>0</v>
      </c>
      <c r="G4" s="3">
        <v>2.5247623181416799E-3</v>
      </c>
      <c r="H4" s="3">
        <v>0</v>
      </c>
      <c r="I4" s="3">
        <v>0</v>
      </c>
      <c r="J4" s="3">
        <v>0</v>
      </c>
      <c r="K4" s="3">
        <v>0</v>
      </c>
      <c r="L4" s="3">
        <v>2.3368299129485799E-2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5.5882049712020182E-2</v>
      </c>
    </row>
    <row r="5" spans="1:19" ht="28.8">
      <c r="A5" s="7" t="s">
        <v>267</v>
      </c>
      <c r="B5" s="2">
        <v>1.3800592748250001E-2</v>
      </c>
      <c r="C5" s="3">
        <v>0</v>
      </c>
      <c r="D5" s="3">
        <v>1.09402827808927E-2</v>
      </c>
      <c r="E5" s="3">
        <v>0</v>
      </c>
      <c r="F5" s="3">
        <v>0</v>
      </c>
      <c r="G5" s="3">
        <v>2.5247623181416799E-3</v>
      </c>
      <c r="H5" s="3">
        <v>0</v>
      </c>
      <c r="I5" s="3">
        <v>0</v>
      </c>
      <c r="J5" s="3">
        <v>0</v>
      </c>
      <c r="K5" s="3">
        <v>0</v>
      </c>
      <c r="L5" s="3">
        <v>1.35643251400586E-2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4.0829962987342983E-2</v>
      </c>
    </row>
    <row r="6" spans="1:19">
      <c r="A6" s="7" t="s">
        <v>268</v>
      </c>
      <c r="B6" s="2">
        <v>5.2481127352499999E-3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9.8039739894272299E-3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1.5052086724677231E-2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5.2481127352499999E-3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9.8039739894272299E-3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1.5052086724677231E-2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1.8659956392000001E-3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9.3961797866851001E-5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1.959957437066851E-3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1.6910585480249998E-2</v>
      </c>
      <c r="C31" s="3">
        <v>3.4284464675999999E-3</v>
      </c>
      <c r="D31" s="3">
        <v>4.7489489110863099E-3</v>
      </c>
      <c r="E31" s="3">
        <v>0</v>
      </c>
      <c r="F31" s="3">
        <v>0</v>
      </c>
      <c r="G31" s="3">
        <v>6.5113971289621105E-4</v>
      </c>
      <c r="H31" s="3">
        <v>0</v>
      </c>
      <c r="I31" s="3">
        <v>0</v>
      </c>
      <c r="J31" s="3">
        <v>0</v>
      </c>
      <c r="K31" s="3">
        <v>0</v>
      </c>
      <c r="L31" s="3">
        <v>9.6878372072638094E-2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0.12261749264447061</v>
      </c>
    </row>
    <row r="32" spans="1:19">
      <c r="A32" s="6" t="s">
        <v>294</v>
      </c>
      <c r="B32" s="2">
        <v>3.9102555014391902E-3</v>
      </c>
      <c r="C32" s="3">
        <v>0</v>
      </c>
      <c r="D32" s="3">
        <v>4.7489489110863099E-3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3.33173431273983E-2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4.1976547539923803E-2</v>
      </c>
    </row>
    <row r="33" spans="1:19">
      <c r="A33" s="6" t="s">
        <v>295</v>
      </c>
      <c r="B33" s="2">
        <v>1.3000329978810799E-2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5.97863083648775E-2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7.2786638343688301E-2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3.7747205803622301E-3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3.7747205803622301E-3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6.5931845918399998E-2</v>
      </c>
      <c r="C59" s="3">
        <v>0</v>
      </c>
      <c r="D59" s="3">
        <v>1.9583294478706498E-3</v>
      </c>
      <c r="E59" s="3">
        <v>0</v>
      </c>
      <c r="F59" s="3">
        <v>0</v>
      </c>
      <c r="G59" s="3">
        <v>2.5279541794794099E-3</v>
      </c>
      <c r="H59" s="3">
        <v>0</v>
      </c>
      <c r="I59" s="3">
        <v>0</v>
      </c>
      <c r="J59" s="3">
        <v>0</v>
      </c>
      <c r="K59" s="3">
        <v>0</v>
      </c>
      <c r="L59" s="3">
        <v>0.31942876955623201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0.38984689910198206</v>
      </c>
    </row>
    <row r="60" spans="1:19" ht="28.8">
      <c r="A60" s="6" t="s">
        <v>322</v>
      </c>
      <c r="B60" s="2">
        <v>6.5931845918399998E-2</v>
      </c>
      <c r="C60" s="3">
        <v>0</v>
      </c>
      <c r="D60" s="3">
        <v>1.9583294478706498E-3</v>
      </c>
      <c r="E60" s="3">
        <v>0</v>
      </c>
      <c r="F60" s="3">
        <v>0</v>
      </c>
      <c r="G60" s="3">
        <v>2.5279541794794099E-3</v>
      </c>
      <c r="H60" s="3">
        <v>0</v>
      </c>
      <c r="I60" s="3">
        <v>0</v>
      </c>
      <c r="J60" s="3">
        <v>0</v>
      </c>
      <c r="K60" s="3">
        <v>0</v>
      </c>
      <c r="L60" s="3">
        <v>0.31942876955623201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0.38984689910198206</v>
      </c>
    </row>
    <row r="61" spans="1:19" ht="28.8">
      <c r="A61" s="7" t="s">
        <v>323</v>
      </c>
      <c r="B61" s="2">
        <v>4.3879709442967797E-2</v>
      </c>
      <c r="C61" s="3">
        <v>0</v>
      </c>
      <c r="D61" s="3">
        <v>9.9422879661125005E-4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4.4873938239579046E-2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4.3879709442967797E-2</v>
      </c>
      <c r="C63" s="3">
        <v>0</v>
      </c>
      <c r="D63" s="3">
        <v>9.9422879661125005E-4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4.4873938239579046E-2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2.2052136475432201E-2</v>
      </c>
      <c r="C67" s="3">
        <v>0</v>
      </c>
      <c r="D67" s="3">
        <v>6.8541530675472599E-4</v>
      </c>
      <c r="E67" s="3">
        <v>0</v>
      </c>
      <c r="F67" s="3">
        <v>0</v>
      </c>
      <c r="G67" s="3">
        <v>5.0750595269851697E-4</v>
      </c>
      <c r="H67" s="3">
        <v>0</v>
      </c>
      <c r="I67" s="3">
        <v>0</v>
      </c>
      <c r="J67" s="3">
        <v>0</v>
      </c>
      <c r="K67" s="3">
        <v>0</v>
      </c>
      <c r="L67" s="3">
        <v>0.31820350771204797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0.34144856544693342</v>
      </c>
    </row>
    <row r="68" spans="1:19">
      <c r="A68" s="8" t="s">
        <v>329</v>
      </c>
      <c r="B68" s="2">
        <v>2.2052136475432201E-2</v>
      </c>
      <c r="C68" s="3">
        <v>0</v>
      </c>
      <c r="D68" s="3">
        <v>6.8541530675472599E-4</v>
      </c>
      <c r="E68" s="3">
        <v>0</v>
      </c>
      <c r="F68" s="3">
        <v>0</v>
      </c>
      <c r="G68" s="3">
        <v>5.0750595269851697E-4</v>
      </c>
      <c r="H68" s="3">
        <v>0</v>
      </c>
      <c r="I68" s="3">
        <v>0</v>
      </c>
      <c r="J68" s="3">
        <v>0</v>
      </c>
      <c r="K68" s="3">
        <v>0</v>
      </c>
      <c r="L68" s="3">
        <v>0.31820350771204797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0.34144856544693342</v>
      </c>
    </row>
    <row r="69" spans="1:19">
      <c r="A69" s="9" t="s">
        <v>329</v>
      </c>
      <c r="B69" s="2">
        <v>2.1198795145425602E-2</v>
      </c>
      <c r="C69" s="3">
        <v>0</v>
      </c>
      <c r="D69" s="3">
        <v>6.5905317957185103E-4</v>
      </c>
      <c r="E69" s="3">
        <v>0</v>
      </c>
      <c r="F69" s="3">
        <v>0</v>
      </c>
      <c r="G69" s="3">
        <v>5.0750595269851697E-4</v>
      </c>
      <c r="H69" s="3">
        <v>0</v>
      </c>
      <c r="I69" s="3">
        <v>0</v>
      </c>
      <c r="J69" s="3">
        <v>0</v>
      </c>
      <c r="K69" s="3">
        <v>0</v>
      </c>
      <c r="L69" s="3">
        <v>0.30525181349408098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0.32761716777177696</v>
      </c>
    </row>
    <row r="70" spans="1:19" ht="57.6">
      <c r="A70" s="9" t="s">
        <v>330</v>
      </c>
      <c r="B70" s="2">
        <v>8.5334133000653802E-4</v>
      </c>
      <c r="C70" s="3">
        <v>0</v>
      </c>
      <c r="D70" s="3">
        <v>2.6362127182874098E-5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1.29516942179667E-2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1.3831397675156112E-2</v>
      </c>
    </row>
    <row r="71" spans="1:19" ht="28.8">
      <c r="A71" s="5" t="s">
        <v>331</v>
      </c>
      <c r="B71" s="2">
        <v>1.0729474925400001E-2</v>
      </c>
      <c r="C71" s="3">
        <v>0</v>
      </c>
      <c r="D71" s="3">
        <v>8.0592788816214996E-4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5.4121995571306198E-4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1.2076622769275212E-2</v>
      </c>
    </row>
    <row r="72" spans="1:19">
      <c r="A72" s="6" t="s">
        <v>332</v>
      </c>
      <c r="B72" s="2">
        <v>1.0729474925400001E-2</v>
      </c>
      <c r="C72" s="3">
        <v>0</v>
      </c>
      <c r="D72" s="3">
        <v>6.5528716140286997E-4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5.2994453996904004E-4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1.1914706626771909E-2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8.7857294679000008E-3</v>
      </c>
      <c r="C76" s="3">
        <v>0</v>
      </c>
      <c r="D76" s="3">
        <v>1.12867564524391E-2</v>
      </c>
      <c r="E76" s="3">
        <v>0</v>
      </c>
      <c r="F76" s="3">
        <v>0</v>
      </c>
      <c r="G76" s="3">
        <v>4.69203616645799E-4</v>
      </c>
      <c r="H76" s="3">
        <v>0</v>
      </c>
      <c r="I76" s="3">
        <v>0</v>
      </c>
      <c r="J76" s="3">
        <v>0</v>
      </c>
      <c r="K76" s="3">
        <v>0</v>
      </c>
      <c r="L76" s="3">
        <v>1.2590880914158001E-4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2.066759834612648E-2</v>
      </c>
    </row>
    <row r="77" spans="1:19">
      <c r="A77" s="6" t="s">
        <v>337</v>
      </c>
      <c r="B77" s="2">
        <v>6.2199854640000002E-4</v>
      </c>
      <c r="C77" s="3">
        <v>0</v>
      </c>
      <c r="D77" s="3">
        <v>3.7660181689824802E-6</v>
      </c>
      <c r="E77" s="3">
        <v>0</v>
      </c>
      <c r="F77" s="3">
        <v>0</v>
      </c>
      <c r="G77" s="3">
        <v>4.69203616645799E-4</v>
      </c>
      <c r="H77" s="3">
        <v>0</v>
      </c>
      <c r="I77" s="3">
        <v>0</v>
      </c>
      <c r="J77" s="3">
        <v>0</v>
      </c>
      <c r="K77" s="3">
        <v>0</v>
      </c>
      <c r="L77" s="3">
        <v>1.2590880914158001E-4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1.2208769903563615E-3</v>
      </c>
    </row>
    <row r="78" spans="1:19">
      <c r="A78" s="6" t="s">
        <v>338</v>
      </c>
      <c r="B78" s="2">
        <v>8.1637309215000006E-3</v>
      </c>
      <c r="C78" s="3">
        <v>0</v>
      </c>
      <c r="D78" s="3">
        <v>1.12829904342701E-2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1.9446721355770101E-2</v>
      </c>
    </row>
    <row r="79" spans="1:19">
      <c r="A79" s="7" t="s">
        <v>339</v>
      </c>
      <c r="B79" s="2">
        <v>8.1637309215000006E-3</v>
      </c>
      <c r="C79" s="3">
        <v>0</v>
      </c>
      <c r="D79" s="3">
        <v>1.12829904342701E-2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1.9446721355770101E-2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4.4317396431E-3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4.0723043195493198E-3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8.5040439626493207E-3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</v>
      </c>
    </row>
    <row r="89" spans="1:19">
      <c r="A89" s="7" t="s">
        <v>348</v>
      </c>
      <c r="B89" s="2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4.4317396431E-3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4.0723043195493198E-3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8.5040439626493207E-3</v>
      </c>
    </row>
    <row r="100" spans="1:19">
      <c r="A100" s="5" t="s">
        <v>359</v>
      </c>
      <c r="B100" s="2">
        <v>2.8573058225250001E-2</v>
      </c>
      <c r="C100" s="3">
        <v>0</v>
      </c>
      <c r="D100" s="3">
        <v>1.45744903139604E-3</v>
      </c>
      <c r="E100" s="3">
        <v>0</v>
      </c>
      <c r="F100" s="3">
        <v>0</v>
      </c>
      <c r="G100" s="3">
        <v>2.4513495073739699E-3</v>
      </c>
      <c r="H100" s="3">
        <v>0</v>
      </c>
      <c r="I100" s="3">
        <v>0</v>
      </c>
      <c r="J100" s="3">
        <v>0</v>
      </c>
      <c r="K100" s="3">
        <v>0</v>
      </c>
      <c r="L100" s="3">
        <v>9.5465186632720598E-4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3.3436508630347216E-2</v>
      </c>
    </row>
    <row r="101" spans="1:19">
      <c r="A101" s="6" t="s">
        <v>360</v>
      </c>
      <c r="B101" s="2">
        <v>2.6758895798249999E-2</v>
      </c>
      <c r="C101" s="3">
        <v>0</v>
      </c>
      <c r="D101" s="3">
        <v>1.20135979590526E-3</v>
      </c>
      <c r="E101" s="3">
        <v>0</v>
      </c>
      <c r="F101" s="3">
        <v>0</v>
      </c>
      <c r="G101" s="3">
        <v>2.42900647800989E-3</v>
      </c>
      <c r="H101" s="3">
        <v>0</v>
      </c>
      <c r="I101" s="3">
        <v>0</v>
      </c>
      <c r="J101" s="3">
        <v>0</v>
      </c>
      <c r="K101" s="3">
        <v>0</v>
      </c>
      <c r="L101" s="3">
        <v>4.6792975337691799E-4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3.0857191825542068E-2</v>
      </c>
    </row>
    <row r="102" spans="1:19">
      <c r="A102" s="7" t="s">
        <v>361</v>
      </c>
      <c r="B102" s="2">
        <v>4.4787134916562501E-3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4.4787134916562501E-3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1.6270769267156201E-2</v>
      </c>
      <c r="C104" s="3">
        <v>0</v>
      </c>
      <c r="D104" s="3">
        <v>6.5528716140286997E-4</v>
      </c>
      <c r="E104" s="3">
        <v>0</v>
      </c>
      <c r="F104" s="3">
        <v>0</v>
      </c>
      <c r="G104" s="3">
        <v>2.42900647800989E-3</v>
      </c>
      <c r="H104" s="3">
        <v>0</v>
      </c>
      <c r="I104" s="3">
        <v>0</v>
      </c>
      <c r="J104" s="3">
        <v>0</v>
      </c>
      <c r="K104" s="3">
        <v>0</v>
      </c>
      <c r="L104" s="3">
        <v>4.6792975337691799E-4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1.982299265994588E-2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1.8141624270000001E-3</v>
      </c>
      <c r="C112" s="3">
        <v>0</v>
      </c>
      <c r="D112" s="3">
        <v>6.4022308872694095E-5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7.3290202336143796E-5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1.951474938208838E-3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1.193459710905E-2</v>
      </c>
      <c r="C114" s="3">
        <v>0</v>
      </c>
      <c r="D114" s="3">
        <v>2.3349312647688499E-4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4.4349968593153702E-4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1.2611589921458423E-2</v>
      </c>
    </row>
    <row r="115" spans="1:19">
      <c r="A115" s="5" t="s">
        <v>374</v>
      </c>
      <c r="B115" s="2">
        <v>1.9554079302450001E-2</v>
      </c>
      <c r="C115" s="3">
        <v>0</v>
      </c>
      <c r="D115" s="3">
        <v>1.23901997759508E-3</v>
      </c>
      <c r="E115" s="3">
        <v>0</v>
      </c>
      <c r="F115" s="3">
        <v>0</v>
      </c>
      <c r="G115" s="3">
        <v>6.8625018761120295E-4</v>
      </c>
      <c r="H115" s="3">
        <v>0</v>
      </c>
      <c r="I115" s="3">
        <v>0</v>
      </c>
      <c r="J115" s="3">
        <v>0</v>
      </c>
      <c r="K115" s="3">
        <v>0</v>
      </c>
      <c r="L115" s="3">
        <v>1.4596025680636599E-2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3.6075375148292885E-2</v>
      </c>
    </row>
    <row r="116" spans="1:19">
      <c r="A116" s="5" t="s">
        <v>375</v>
      </c>
      <c r="B116" s="2">
        <v>4.6494391343399999E-2</v>
      </c>
      <c r="C116" s="3">
        <v>0</v>
      </c>
      <c r="D116" s="3">
        <v>3.57771726053291E-4</v>
      </c>
      <c r="E116" s="3">
        <v>0</v>
      </c>
      <c r="F116" s="3">
        <v>0</v>
      </c>
      <c r="G116" s="3">
        <v>2.31409946985173E-3</v>
      </c>
      <c r="H116" s="3">
        <v>0</v>
      </c>
      <c r="I116" s="3">
        <v>0</v>
      </c>
      <c r="J116" s="3">
        <v>0</v>
      </c>
      <c r="K116" s="3">
        <v>0</v>
      </c>
      <c r="L116" s="3">
        <v>6.9512938061896401E-3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5.611755634549466E-2</v>
      </c>
    </row>
    <row r="117" spans="1:19">
      <c r="A117" s="6" t="s">
        <v>376</v>
      </c>
      <c r="B117" s="2">
        <v>4.2257026246050003E-2</v>
      </c>
      <c r="C117" s="3">
        <v>0</v>
      </c>
      <c r="D117" s="3">
        <v>3.5400570788430901E-4</v>
      </c>
      <c r="E117" s="3">
        <v>0</v>
      </c>
      <c r="F117" s="3">
        <v>0</v>
      </c>
      <c r="G117" s="3">
        <v>2.2566459657726501E-3</v>
      </c>
      <c r="H117" s="3">
        <v>0</v>
      </c>
      <c r="I117" s="3">
        <v>0</v>
      </c>
      <c r="J117" s="3">
        <v>0</v>
      </c>
      <c r="K117" s="3">
        <v>0</v>
      </c>
      <c r="L117" s="3">
        <v>6.6900800081197897E-3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5.1557757927826756E-2</v>
      </c>
    </row>
    <row r="118" spans="1:19">
      <c r="A118" s="6" t="s">
        <v>377</v>
      </c>
      <c r="B118" s="2">
        <v>4.2373650973500003E-3</v>
      </c>
      <c r="C118" s="3">
        <v>0</v>
      </c>
      <c r="D118" s="3">
        <v>3.7660181689819901E-6</v>
      </c>
      <c r="E118" s="3">
        <v>0</v>
      </c>
      <c r="F118" s="3">
        <v>0</v>
      </c>
      <c r="G118" s="3">
        <v>5.7453504079077403E-5</v>
      </c>
      <c r="H118" s="3">
        <v>0</v>
      </c>
      <c r="I118" s="3">
        <v>0</v>
      </c>
      <c r="J118" s="3">
        <v>0</v>
      </c>
      <c r="K118" s="3">
        <v>0</v>
      </c>
      <c r="L118" s="3">
        <v>2.6121379806984599E-4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4.5597984176679058E-3</v>
      </c>
    </row>
    <row r="119" spans="1:19">
      <c r="A119" s="5" t="s">
        <v>378</v>
      </c>
      <c r="B119" s="2">
        <v>1.7882458209E-3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1.6349352828832101E-4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1.9517393491883211E-3</v>
      </c>
    </row>
    <row r="120" spans="1:19">
      <c r="A120" s="4" t="s">
        <v>379</v>
      </c>
      <c r="B120" s="2">
        <f t="shared" ref="B120:S120" si="2">B3+B17+B31+B59+B71+B76+B86+B100+B114+B115+B116+B119</f>
        <v>0.23604844835880001</v>
      </c>
      <c r="C120" s="2">
        <f t="shared" si="2"/>
        <v>3.4284464675999999E-3</v>
      </c>
      <c r="D120" s="2">
        <f t="shared" si="2"/>
        <v>3.307317156000001E-2</v>
      </c>
      <c r="E120" s="2">
        <f t="shared" si="2"/>
        <v>0</v>
      </c>
      <c r="F120" s="2">
        <f t="shared" si="2"/>
        <v>0</v>
      </c>
      <c r="G120" s="2">
        <f t="shared" si="2"/>
        <v>1.1624758992000004E-2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0.46761780020800003</v>
      </c>
      <c r="M120" s="2">
        <f t="shared" si="2"/>
        <v>0</v>
      </c>
      <c r="N120" s="2">
        <f t="shared" si="2"/>
        <v>0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0.75179262558640003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92" priority="2" operator="lessThan">
      <formula>0</formula>
    </cfRule>
  </conditionalFormatting>
  <conditionalFormatting sqref="B3:B158 C120:S120">
    <cfRule type="cellIs" dxfId="19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S143"/>
  <sheetViews>
    <sheetView topLeftCell="B101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2.3642696396929602E-2</v>
      </c>
      <c r="C3" s="3">
        <v>0</v>
      </c>
      <c r="D3" s="3">
        <v>7.7920464780689799E-2</v>
      </c>
      <c r="E3" s="3">
        <v>0</v>
      </c>
      <c r="F3" s="3">
        <v>0.1190790338166</v>
      </c>
      <c r="G3" s="3">
        <v>4.5900165263019101E-5</v>
      </c>
      <c r="H3" s="3">
        <v>0</v>
      </c>
      <c r="I3" s="3">
        <v>0</v>
      </c>
      <c r="J3" s="3">
        <v>0</v>
      </c>
      <c r="K3" s="3">
        <v>0</v>
      </c>
      <c r="L3" s="3">
        <v>2.26914513608878E-2</v>
      </c>
      <c r="M3" s="3">
        <v>0</v>
      </c>
      <c r="N3" s="3">
        <v>8.0873305936045704E-4</v>
      </c>
      <c r="O3" s="3">
        <v>0</v>
      </c>
      <c r="P3" s="3">
        <v>0</v>
      </c>
      <c r="Q3" s="3">
        <v>0</v>
      </c>
      <c r="R3" s="1">
        <v>2.56190572705861E-5</v>
      </c>
      <c r="S3" s="3">
        <f t="shared" ref="S3:S66" si="0">SUM(B3:R3)</f>
        <v>0.24421389863700124</v>
      </c>
    </row>
    <row r="4" spans="1:19" ht="28.8">
      <c r="A4" s="6" t="s">
        <v>266</v>
      </c>
      <c r="B4" s="2">
        <v>2.0588020286822099E-2</v>
      </c>
      <c r="C4" s="3">
        <v>0</v>
      </c>
      <c r="D4" s="3">
        <v>4.1181050177242398E-2</v>
      </c>
      <c r="E4" s="3">
        <v>0</v>
      </c>
      <c r="F4" s="3">
        <v>0</v>
      </c>
      <c r="G4" s="3">
        <v>4.5900165263019101E-5</v>
      </c>
      <c r="H4" s="3">
        <v>0</v>
      </c>
      <c r="I4" s="3">
        <v>0</v>
      </c>
      <c r="J4" s="3">
        <v>0</v>
      </c>
      <c r="K4" s="3">
        <v>0</v>
      </c>
      <c r="L4" s="3">
        <v>2.26914513608878E-2</v>
      </c>
      <c r="M4" s="3">
        <v>0</v>
      </c>
      <c r="N4" s="3">
        <v>7.9849593202677995E-4</v>
      </c>
      <c r="O4" s="3">
        <v>0</v>
      </c>
      <c r="P4" s="3">
        <v>0</v>
      </c>
      <c r="Q4" s="3">
        <v>0</v>
      </c>
      <c r="R4" s="1">
        <v>2.09400561343545E-6</v>
      </c>
      <c r="S4" s="3">
        <f t="shared" si="0"/>
        <v>8.5307011927855544E-2</v>
      </c>
    </row>
    <row r="5" spans="1:19" ht="28.8">
      <c r="A5" s="7" t="s">
        <v>267</v>
      </c>
      <c r="B5" s="2">
        <v>4.0480667150205102E-3</v>
      </c>
      <c r="C5" s="3">
        <v>0</v>
      </c>
      <c r="D5" s="3">
        <v>5.23176547455057E-3</v>
      </c>
      <c r="E5" s="3">
        <v>0</v>
      </c>
      <c r="F5" s="3">
        <v>0</v>
      </c>
      <c r="G5" s="3">
        <v>4.5900165263019101E-5</v>
      </c>
      <c r="H5" s="3">
        <v>0</v>
      </c>
      <c r="I5" s="3">
        <v>0</v>
      </c>
      <c r="J5" s="3">
        <v>0</v>
      </c>
      <c r="K5" s="3">
        <v>0</v>
      </c>
      <c r="L5" s="3">
        <v>4.3996997306620198E-5</v>
      </c>
      <c r="M5" s="3">
        <v>0</v>
      </c>
      <c r="N5" s="3">
        <v>7.9849593202677995E-4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1.0168225284167498E-2</v>
      </c>
    </row>
    <row r="6" spans="1:19">
      <c r="A6" s="7" t="s">
        <v>268</v>
      </c>
      <c r="B6" s="2">
        <v>1.6539953571801599E-2</v>
      </c>
      <c r="C6" s="3">
        <v>0</v>
      </c>
      <c r="D6" s="3">
        <v>3.5949284702691799E-2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2.26474543635811E-2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2.09400561343545E-6</v>
      </c>
      <c r="S6" s="3">
        <f t="shared" si="0"/>
        <v>7.5138786643687921E-2</v>
      </c>
    </row>
    <row r="7" spans="1:19">
      <c r="A7" s="8" t="s">
        <v>269</v>
      </c>
      <c r="B7" s="2">
        <v>1.43793290061158E-2</v>
      </c>
      <c r="C7" s="3">
        <v>0</v>
      </c>
      <c r="D7" s="3">
        <v>2.69489572735085E-2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4.1328286279624302E-2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1.5149206724923399E-3</v>
      </c>
      <c r="C11" s="3">
        <v>0</v>
      </c>
      <c r="D11" s="3">
        <v>7.9500724582200998E-3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9.4649931307124388E-3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6.4570389319342598E-4</v>
      </c>
      <c r="C13" s="3">
        <v>0</v>
      </c>
      <c r="D13" s="3">
        <v>1.05025497096323E-3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2.26474543635811E-2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2.09400561343545E-6</v>
      </c>
      <c r="S13" s="3">
        <f t="shared" si="0"/>
        <v>2.4345507233351191E-2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2.35250516571507E-5</v>
      </c>
      <c r="S15" s="3">
        <f t="shared" si="0"/>
        <v>2.35250516571507E-5</v>
      </c>
    </row>
    <row r="16" spans="1:19">
      <c r="A16" s="6" t="s">
        <v>278</v>
      </c>
      <c r="B16" s="2">
        <v>3.0546761101075E-3</v>
      </c>
      <c r="C16" s="3">
        <v>0</v>
      </c>
      <c r="D16" s="3">
        <v>3.6719905223181901E-2</v>
      </c>
      <c r="E16" s="3">
        <v>0</v>
      </c>
      <c r="F16" s="3">
        <v>0.1190790338166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0.15885361514988938</v>
      </c>
    </row>
    <row r="17" spans="1:19">
      <c r="A17" s="5" t="s">
        <v>279</v>
      </c>
      <c r="B17" s="2">
        <v>1.28268985638944E-2</v>
      </c>
      <c r="C17" s="3">
        <v>0</v>
      </c>
      <c r="D17" s="3">
        <v>3.3344782437238103E-2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4.6171681001132503E-2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2.5056547387748099E-2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2.5056547387748099E-2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3.3501995101873301E-2</v>
      </c>
      <c r="C31" s="3">
        <v>2.49618078778229E-2</v>
      </c>
      <c r="D31" s="3">
        <v>3.8436730686552102E-2</v>
      </c>
      <c r="E31" s="3">
        <v>0</v>
      </c>
      <c r="F31" s="3">
        <v>0</v>
      </c>
      <c r="G31" s="3">
        <v>4.48762384994595E-3</v>
      </c>
      <c r="H31" s="3">
        <v>0</v>
      </c>
      <c r="I31" s="3">
        <v>0</v>
      </c>
      <c r="J31" s="3">
        <v>0</v>
      </c>
      <c r="K31" s="3">
        <v>0</v>
      </c>
      <c r="L31" s="3">
        <v>0.34509228158267202</v>
      </c>
      <c r="M31" s="3">
        <v>0</v>
      </c>
      <c r="N31" s="3">
        <v>7.6778455002574997E-4</v>
      </c>
      <c r="O31" s="3">
        <v>0</v>
      </c>
      <c r="P31" s="3">
        <v>0</v>
      </c>
      <c r="Q31" s="3">
        <v>0</v>
      </c>
      <c r="R31" s="1">
        <v>5.8706363002494003E-3</v>
      </c>
      <c r="S31" s="3">
        <f t="shared" si="0"/>
        <v>0.45311885994914142</v>
      </c>
    </row>
    <row r="32" spans="1:19">
      <c r="A32" s="6" t="s">
        <v>294</v>
      </c>
      <c r="B32" s="2">
        <v>1.1683654830772199E-2</v>
      </c>
      <c r="C32" s="3">
        <v>0</v>
      </c>
      <c r="D32" s="3">
        <v>2.2883141744027301E-2</v>
      </c>
      <c r="E32" s="3">
        <v>0</v>
      </c>
      <c r="F32" s="3">
        <v>0</v>
      </c>
      <c r="G32" s="3">
        <v>4.48762384994595E-3</v>
      </c>
      <c r="H32" s="3">
        <v>0</v>
      </c>
      <c r="I32" s="3">
        <v>0</v>
      </c>
      <c r="J32" s="3">
        <v>0</v>
      </c>
      <c r="K32" s="3">
        <v>0</v>
      </c>
      <c r="L32" s="3">
        <v>0.29924345552893999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0.33829787595368543</v>
      </c>
    </row>
    <row r="33" spans="1:19">
      <c r="A33" s="6" t="s">
        <v>295</v>
      </c>
      <c r="B33" s="2">
        <v>7.9661282937083095E-4</v>
      </c>
      <c r="C33" s="3">
        <v>0</v>
      </c>
      <c r="D33" s="3">
        <v>5.2105825603098199E-5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8.4871865497392919E-4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4.5158382189351801E-4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4.5158382189351801E-4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1.7702507319351799E-3</v>
      </c>
      <c r="C38" s="3">
        <v>0</v>
      </c>
      <c r="D38" s="3">
        <v>7.1211294990900897E-4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7.7524769777514903E-4</v>
      </c>
      <c r="S38" s="3">
        <f t="shared" si="0"/>
        <v>3.2576113796193378E-3</v>
      </c>
    </row>
    <row r="39" spans="1:19">
      <c r="A39" s="6" t="s">
        <v>301</v>
      </c>
      <c r="B39" s="2">
        <v>3.40773265897523E-3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5.0953886024742504E-3</v>
      </c>
      <c r="S39" s="3">
        <f t="shared" si="0"/>
        <v>8.5031212614494808E-3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9.7363790256434603E-4</v>
      </c>
      <c r="C41" s="3">
        <v>0</v>
      </c>
      <c r="D41" s="3">
        <v>1.29830348794386E-3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2.271941390508206E-3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1.9915320734270698E-3</v>
      </c>
      <c r="C46" s="3">
        <v>0</v>
      </c>
      <c r="D46" s="3">
        <v>7.1645510204260002E-4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2.7079871754696699E-3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9.2748369573514792E-3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3.0343672254856499E-2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3.9618509212207977E-2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5.6205460738941899E-3</v>
      </c>
      <c r="C51" s="3">
        <v>0</v>
      </c>
      <c r="D51" s="3">
        <v>2.1493653061278001E-3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1.5505153798876001E-2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2.3275065178897991E-2</v>
      </c>
    </row>
    <row r="52" spans="1:19" ht="28.8">
      <c r="A52" s="6" t="s">
        <v>314</v>
      </c>
      <c r="B52" s="2">
        <v>1.7702507319351799E-3</v>
      </c>
      <c r="C52" s="3">
        <v>0</v>
      </c>
      <c r="D52" s="3">
        <v>1.4329102040851999E-4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1.9135417523436999E-3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0</v>
      </c>
    </row>
    <row r="54" spans="1:19" ht="28.8">
      <c r="A54" s="6" t="s">
        <v>316</v>
      </c>
      <c r="B54" s="2">
        <v>1.7259944636368E-3</v>
      </c>
      <c r="C54" s="3">
        <v>0</v>
      </c>
      <c r="D54" s="3">
        <v>2.6921343228267398E-4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1.9952078959194737E-3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3.7617828053622599E-3</v>
      </c>
      <c r="C58" s="3">
        <v>0</v>
      </c>
      <c r="D58" s="3">
        <v>3.6417509829065502E-4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4.1259579036529151E-3</v>
      </c>
    </row>
    <row r="59" spans="1:19" ht="28.8">
      <c r="A59" s="5" t="s">
        <v>321</v>
      </c>
      <c r="B59" s="2">
        <v>2.6634821874549301E-2</v>
      </c>
      <c r="C59" s="3">
        <v>4.13060886697771E-2</v>
      </c>
      <c r="D59" s="3">
        <v>6.8250315295721904E-3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3.5999223136220202</v>
      </c>
      <c r="M59" s="3">
        <v>0</v>
      </c>
      <c r="N59" s="3">
        <v>0.154377815624515</v>
      </c>
      <c r="O59" s="3">
        <v>0</v>
      </c>
      <c r="P59" s="3">
        <v>0</v>
      </c>
      <c r="Q59" s="3">
        <v>0</v>
      </c>
      <c r="R59" s="1">
        <v>3.8301193929396601E-4</v>
      </c>
      <c r="S59" s="3">
        <f t="shared" si="0"/>
        <v>3.8294490832597274</v>
      </c>
    </row>
    <row r="60" spans="1:19" ht="28.8">
      <c r="A60" s="6" t="s">
        <v>322</v>
      </c>
      <c r="B60" s="2">
        <v>2.6634821874549301E-2</v>
      </c>
      <c r="C60" s="3">
        <v>4.13060886697771E-2</v>
      </c>
      <c r="D60" s="3">
        <v>6.8250315295721904E-3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3.5999223136220202</v>
      </c>
      <c r="M60" s="3">
        <v>0</v>
      </c>
      <c r="N60" s="3">
        <v>0.154377815624515</v>
      </c>
      <c r="O60" s="3">
        <v>0</v>
      </c>
      <c r="P60" s="3">
        <v>0</v>
      </c>
      <c r="Q60" s="3">
        <v>0</v>
      </c>
      <c r="R60" s="1">
        <v>3.8301193929396601E-4</v>
      </c>
      <c r="S60" s="3">
        <f t="shared" si="0"/>
        <v>3.8294490832597274</v>
      </c>
    </row>
    <row r="61" spans="1:19" ht="28.8">
      <c r="A61" s="7" t="s">
        <v>323</v>
      </c>
      <c r="B61" s="2">
        <v>2.1826895054117799E-2</v>
      </c>
      <c r="C61" s="3">
        <v>0</v>
      </c>
      <c r="D61" s="3">
        <v>3.7848197715207401E-3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3.09257643880543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1.2556071682082599E-4</v>
      </c>
      <c r="S61" s="3">
        <f t="shared" si="0"/>
        <v>3.1183137143478894</v>
      </c>
    </row>
    <row r="62" spans="1:19">
      <c r="A62" s="8" t="s">
        <v>324</v>
      </c>
      <c r="B62" s="2">
        <v>0</v>
      </c>
      <c r="C62" s="3">
        <v>0</v>
      </c>
      <c r="D62" s="3">
        <v>1.31363160454843E-3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3.0858888952148198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1.23166809262754E-4</v>
      </c>
      <c r="S62" s="3">
        <f t="shared" si="0"/>
        <v>3.0873256936286309</v>
      </c>
    </row>
    <row r="63" spans="1:19" ht="28.8">
      <c r="A63" s="8" t="s">
        <v>325</v>
      </c>
      <c r="B63" s="2">
        <v>2.1826895054117799E-2</v>
      </c>
      <c r="C63" s="3">
        <v>0</v>
      </c>
      <c r="D63" s="3">
        <v>2.4711881669723002E-3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6.6875435906057499E-3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2.3939075580719899E-6</v>
      </c>
      <c r="S63" s="3">
        <f t="shared" si="0"/>
        <v>3.0988020719253922E-2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4.8079268204314499E-3</v>
      </c>
      <c r="C67" s="3">
        <v>4.13060886697771E-2</v>
      </c>
      <c r="D67" s="3">
        <v>1.9964599138434101E-3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0.50676291460227896</v>
      </c>
      <c r="M67" s="3">
        <v>0</v>
      </c>
      <c r="N67" s="3">
        <v>0.154377815624515</v>
      </c>
      <c r="O67" s="3">
        <v>0</v>
      </c>
      <c r="P67" s="3">
        <v>0</v>
      </c>
      <c r="Q67" s="3">
        <v>0</v>
      </c>
      <c r="R67" s="1">
        <v>2.5745122247314002E-4</v>
      </c>
      <c r="S67" s="3">
        <f t="shared" ref="S67:S119" si="1">SUM(B67:R67)</f>
        <v>0.7095086568533191</v>
      </c>
    </row>
    <row r="68" spans="1:19">
      <c r="A68" s="8" t="s">
        <v>329</v>
      </c>
      <c r="B68" s="2">
        <v>4.8079268204314499E-3</v>
      </c>
      <c r="C68" s="3">
        <v>4.13060886697771E-2</v>
      </c>
      <c r="D68" s="3">
        <v>1.9964599138434101E-3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0.50676291460227896</v>
      </c>
      <c r="M68" s="3">
        <v>0</v>
      </c>
      <c r="N68" s="3">
        <v>0.154377815624515</v>
      </c>
      <c r="O68" s="3">
        <v>0</v>
      </c>
      <c r="P68" s="3">
        <v>0</v>
      </c>
      <c r="Q68" s="3">
        <v>0</v>
      </c>
      <c r="R68" s="1">
        <v>2.5745122247314002E-4</v>
      </c>
      <c r="S68" s="3">
        <f t="shared" si="1"/>
        <v>0.7095086568533191</v>
      </c>
    </row>
    <row r="69" spans="1:19">
      <c r="A69" s="9" t="s">
        <v>329</v>
      </c>
      <c r="B69" s="2">
        <v>1.58443042946037E-3</v>
      </c>
      <c r="C69" s="3">
        <v>2.8690157996826001E-2</v>
      </c>
      <c r="D69" s="3">
        <v>1.0047330836769001E-3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0.15187946791066301</v>
      </c>
      <c r="M69" s="3">
        <v>0</v>
      </c>
      <c r="N69" s="3">
        <v>2.41882784913388E-2</v>
      </c>
      <c r="O69" s="3">
        <v>0</v>
      </c>
      <c r="P69" s="3">
        <v>0</v>
      </c>
      <c r="Q69" s="3">
        <v>0</v>
      </c>
      <c r="R69" s="1">
        <v>2.3471706266998401E-4</v>
      </c>
      <c r="S69" s="3">
        <f t="shared" si="1"/>
        <v>0.20758178497463506</v>
      </c>
    </row>
    <row r="70" spans="1:19" ht="57.6">
      <c r="A70" s="9" t="s">
        <v>330</v>
      </c>
      <c r="B70" s="2">
        <v>3.2234963909710899E-3</v>
      </c>
      <c r="C70" s="3">
        <v>1.2615930672951E-2</v>
      </c>
      <c r="D70" s="3">
        <v>9.9172683016651611E-4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0.35488344669161498</v>
      </c>
      <c r="M70" s="3">
        <v>0</v>
      </c>
      <c r="N70" s="3">
        <v>0.13018953713317599</v>
      </c>
      <c r="O70" s="3">
        <v>0</v>
      </c>
      <c r="P70" s="3">
        <v>0</v>
      </c>
      <c r="Q70" s="3">
        <v>0</v>
      </c>
      <c r="R70" s="1">
        <v>2.2734159803156001E-5</v>
      </c>
      <c r="S70" s="3">
        <f t="shared" si="1"/>
        <v>0.50192687187868268</v>
      </c>
    </row>
    <row r="71" spans="1:19" ht="28.8">
      <c r="A71" s="5" t="s">
        <v>331</v>
      </c>
      <c r="B71" s="2">
        <v>1.40777051160141E-2</v>
      </c>
      <c r="C71" s="3">
        <v>0</v>
      </c>
      <c r="D71" s="3">
        <v>7.3225207263442399E-3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1.6700526894303399E-2</v>
      </c>
      <c r="M71" s="3">
        <v>0</v>
      </c>
      <c r="N71" s="3">
        <v>5.4599627947871703E-2</v>
      </c>
      <c r="O71" s="3">
        <v>0</v>
      </c>
      <c r="P71" s="3">
        <v>0</v>
      </c>
      <c r="Q71" s="3">
        <v>0</v>
      </c>
      <c r="R71" s="1">
        <v>5.99273089371008E-5</v>
      </c>
      <c r="S71" s="3">
        <f t="shared" si="1"/>
        <v>9.2760307993470542E-2</v>
      </c>
    </row>
    <row r="72" spans="1:19">
      <c r="A72" s="6" t="s">
        <v>332</v>
      </c>
      <c r="B72" s="2">
        <v>9.0499532888661995E-3</v>
      </c>
      <c r="C72" s="3">
        <v>0</v>
      </c>
      <c r="D72" s="3">
        <v>2.78984137797663E-3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1.6700526894303399E-2</v>
      </c>
      <c r="M72" s="3">
        <v>0</v>
      </c>
      <c r="N72" s="3">
        <v>5.3727541598231801E-2</v>
      </c>
      <c r="O72" s="3">
        <v>0</v>
      </c>
      <c r="P72" s="3">
        <v>0</v>
      </c>
      <c r="Q72" s="3">
        <v>0</v>
      </c>
      <c r="R72" s="1">
        <v>5.99273089371008E-5</v>
      </c>
      <c r="S72" s="3">
        <f t="shared" si="1"/>
        <v>8.2327790468315135E-2</v>
      </c>
    </row>
    <row r="73" spans="1:19">
      <c r="A73" s="6" t="s">
        <v>333</v>
      </c>
      <c r="B73" s="2">
        <v>2.3054081548873301E-3</v>
      </c>
      <c r="C73" s="3">
        <v>0</v>
      </c>
      <c r="D73" s="3">
        <v>6.3405485863105102E-4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2.9394630135183811E-3</v>
      </c>
    </row>
    <row r="74" spans="1:19" ht="28.8">
      <c r="A74" s="6" t="s">
        <v>334</v>
      </c>
      <c r="B74" s="2">
        <v>1.1281784587746501E-3</v>
      </c>
      <c r="C74" s="3">
        <v>0</v>
      </c>
      <c r="D74" s="3">
        <v>3.2418086874623502E-3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4.3699871462370005E-3</v>
      </c>
    </row>
    <row r="75" spans="1:19" ht="28.8">
      <c r="A75" s="6" t="s">
        <v>335</v>
      </c>
      <c r="B75" s="2">
        <v>1.5941652134859199E-3</v>
      </c>
      <c r="C75" s="3">
        <v>0</v>
      </c>
      <c r="D75" s="3">
        <v>6.5681580227421705E-4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2.2509810157601371E-3</v>
      </c>
    </row>
    <row r="76" spans="1:19">
      <c r="A76" s="5" t="s">
        <v>336</v>
      </c>
      <c r="B76" s="2">
        <v>1.6775523169605601E-2</v>
      </c>
      <c r="C76" s="3">
        <v>0</v>
      </c>
      <c r="D76" s="3">
        <v>2.7121290132521E-2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2.3135087750396099E-3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4.6210322077166209E-2</v>
      </c>
    </row>
    <row r="77" spans="1:19">
      <c r="A77" s="6" t="s">
        <v>337</v>
      </c>
      <c r="B77" s="2">
        <v>1.0546016027676E-2</v>
      </c>
      <c r="C77" s="3">
        <v>0</v>
      </c>
      <c r="D77" s="3">
        <v>1.4264608537509899E-2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2.3135087750396099E-3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2.7124133340225513E-2</v>
      </c>
    </row>
    <row r="78" spans="1:19">
      <c r="A78" s="6" t="s">
        <v>338</v>
      </c>
      <c r="B78" s="2">
        <v>6.2295071419295901E-3</v>
      </c>
      <c r="C78" s="3">
        <v>0</v>
      </c>
      <c r="D78" s="3">
        <v>1.28566815950112E-2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1.908618873694079E-2</v>
      </c>
    </row>
    <row r="79" spans="1:19">
      <c r="A79" s="7" t="s">
        <v>339</v>
      </c>
      <c r="B79" s="2">
        <v>6.2295071419295901E-3</v>
      </c>
      <c r="C79" s="3">
        <v>0</v>
      </c>
      <c r="D79" s="3">
        <v>1.28566815950112E-2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1.908618873694079E-2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0.174990289203415</v>
      </c>
      <c r="C86" s="3">
        <v>0</v>
      </c>
      <c r="D86" s="3">
        <v>2.72871198647784E-2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6.0605863789864999E-3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1.1146797942242E-7</v>
      </c>
      <c r="S86" s="3">
        <f t="shared" si="1"/>
        <v>0.20833810691515933</v>
      </c>
    </row>
    <row r="87" spans="1:19" ht="28.8">
      <c r="A87" s="6" t="s">
        <v>346</v>
      </c>
      <c r="B87" s="2">
        <v>5.64089229387322E-4</v>
      </c>
      <c r="C87" s="3">
        <v>0</v>
      </c>
      <c r="D87" s="3">
        <v>2.04848492788494E-4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7.6893772217581603E-4</v>
      </c>
    </row>
    <row r="88" spans="1:19" ht="28.8">
      <c r="A88" s="6" t="s">
        <v>347</v>
      </c>
      <c r="B88" s="2">
        <v>0.171851010013781</v>
      </c>
      <c r="C88" s="3">
        <v>0</v>
      </c>
      <c r="D88" s="3">
        <v>2.4230650289838999E-2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0.19608166030362001</v>
      </c>
    </row>
    <row r="89" spans="1:19">
      <c r="A89" s="7" t="s">
        <v>348</v>
      </c>
      <c r="B89" s="2">
        <v>0.171851010013781</v>
      </c>
      <c r="C89" s="3">
        <v>0</v>
      </c>
      <c r="D89" s="3">
        <v>2.3967273656253701E-2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0.1958182836700347</v>
      </c>
    </row>
    <row r="90" spans="1:19">
      <c r="A90" s="7" t="s">
        <v>349</v>
      </c>
      <c r="B90" s="2">
        <v>0</v>
      </c>
      <c r="C90" s="3">
        <v>0</v>
      </c>
      <c r="D90" s="3">
        <v>2.6337663358520601E-4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2.6337663358520601E-4</v>
      </c>
    </row>
    <row r="91" spans="1:19" ht="28.8">
      <c r="A91" s="8" t="s">
        <v>350</v>
      </c>
      <c r="B91" s="2">
        <v>0</v>
      </c>
      <c r="C91" s="3">
        <v>0</v>
      </c>
      <c r="D91" s="3">
        <v>2.6337663358520601E-4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2.6337663358520601E-4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2.6337663358520601E-4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2.6337663358520601E-4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2.5751899602464699E-3</v>
      </c>
      <c r="C99" s="3">
        <v>0</v>
      </c>
      <c r="D99" s="3">
        <v>2.8516210821509301E-3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5.9212625541822097E-3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1.1348073596579609E-2</v>
      </c>
    </row>
    <row r="100" spans="1:19">
      <c r="A100" s="5" t="s">
        <v>359</v>
      </c>
      <c r="B100" s="2">
        <v>4.3140563238795802E-2</v>
      </c>
      <c r="C100" s="3">
        <v>0</v>
      </c>
      <c r="D100" s="3">
        <v>0.31567477895044599</v>
      </c>
      <c r="E100" s="3">
        <v>4.3375055407199999E-2</v>
      </c>
      <c r="F100" s="3">
        <v>0</v>
      </c>
      <c r="G100" s="3">
        <v>8.2267219279103497E-4</v>
      </c>
      <c r="H100" s="3">
        <v>0</v>
      </c>
      <c r="I100" s="3">
        <v>0</v>
      </c>
      <c r="J100" s="3">
        <v>0</v>
      </c>
      <c r="K100" s="3">
        <v>0</v>
      </c>
      <c r="L100" s="3">
        <v>2.0931571468623102E-2</v>
      </c>
      <c r="M100" s="3">
        <v>0</v>
      </c>
      <c r="N100" s="3">
        <v>3.3936077111138101E-3</v>
      </c>
      <c r="O100" s="3">
        <v>0</v>
      </c>
      <c r="P100" s="3">
        <v>0</v>
      </c>
      <c r="Q100" s="3">
        <v>0</v>
      </c>
      <c r="R100" s="1">
        <v>6.0856208765621103E-6</v>
      </c>
      <c r="S100" s="3">
        <f t="shared" si="1"/>
        <v>0.42734433458984628</v>
      </c>
    </row>
    <row r="101" spans="1:19">
      <c r="A101" s="6" t="s">
        <v>360</v>
      </c>
      <c r="B101" s="2">
        <v>2.54730034517416E-2</v>
      </c>
      <c r="C101" s="3">
        <v>0</v>
      </c>
      <c r="D101" s="3">
        <v>0.139111635983653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5.1769800164119398E-3</v>
      </c>
      <c r="M101" s="3">
        <v>0</v>
      </c>
      <c r="N101" s="3">
        <v>3.3142699742778202E-3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0.1730758894260844</v>
      </c>
    </row>
    <row r="102" spans="1:19">
      <c r="A102" s="7" t="s">
        <v>361</v>
      </c>
      <c r="B102" s="2">
        <v>2.8000480447926E-3</v>
      </c>
      <c r="C102" s="3">
        <v>0</v>
      </c>
      <c r="D102" s="3">
        <v>1.2681097172621001E-4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3.3091514106109799E-3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6.23601042712979E-3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1.0060349612263699E-2</v>
      </c>
      <c r="C104" s="3">
        <v>0</v>
      </c>
      <c r="D104" s="3">
        <v>1.2928215989318301E-2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2.2988565601582002E-2</v>
      </c>
    </row>
    <row r="105" spans="1:19" ht="28.8">
      <c r="A105" s="7" t="s">
        <v>364</v>
      </c>
      <c r="B105" s="2">
        <v>1.1076296247984899E-2</v>
      </c>
      <c r="C105" s="3">
        <v>0</v>
      </c>
      <c r="D105" s="3">
        <v>9.1599791910232597E-2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0.10267608815821749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1.76675597870543E-2</v>
      </c>
      <c r="C112" s="3">
        <v>0</v>
      </c>
      <c r="D112" s="3">
        <v>0.17606240220664399</v>
      </c>
      <c r="E112" s="3">
        <v>0</v>
      </c>
      <c r="F112" s="3">
        <v>0</v>
      </c>
      <c r="G112" s="3">
        <v>5.9317136647593898E-4</v>
      </c>
      <c r="H112" s="3">
        <v>0</v>
      </c>
      <c r="I112" s="3">
        <v>0</v>
      </c>
      <c r="J112" s="3">
        <v>0</v>
      </c>
      <c r="K112" s="3">
        <v>0</v>
      </c>
      <c r="L112" s="3">
        <v>1.57545914522111E-2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0.21007772481238535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</v>
      </c>
    </row>
    <row r="114" spans="1:19">
      <c r="A114" s="5" t="s">
        <v>373</v>
      </c>
      <c r="B114" s="2">
        <v>6.3276096166056204E-3</v>
      </c>
      <c r="C114" s="3">
        <v>0</v>
      </c>
      <c r="D114" s="3">
        <v>4.3570949259774802E-4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1.7048836456314101E-4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6.9338074737665097E-3</v>
      </c>
    </row>
    <row r="115" spans="1:19">
      <c r="A115" s="5" t="s">
        <v>374</v>
      </c>
      <c r="B115" s="2">
        <v>0.18053307902261301</v>
      </c>
      <c r="C115" s="3">
        <v>0</v>
      </c>
      <c r="D115" s="3">
        <v>2.7602521512405099E-2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3.9580798701965403E-2</v>
      </c>
      <c r="M115" s="3">
        <v>0</v>
      </c>
      <c r="N115" s="3">
        <v>3.51835492954043E-2</v>
      </c>
      <c r="O115" s="3">
        <v>0</v>
      </c>
      <c r="P115" s="3">
        <v>0</v>
      </c>
      <c r="Q115" s="3">
        <v>0</v>
      </c>
      <c r="R115" s="1">
        <v>3.2883053929613799E-6</v>
      </c>
      <c r="S115" s="3">
        <f t="shared" si="1"/>
        <v>0.28290323683778079</v>
      </c>
    </row>
    <row r="116" spans="1:19">
      <c r="A116" s="5" t="s">
        <v>375</v>
      </c>
      <c r="B116" s="2">
        <v>2.9528844877493E-2</v>
      </c>
      <c r="C116" s="3">
        <v>0</v>
      </c>
      <c r="D116" s="3">
        <v>3.6547572364169301E-3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6.3190687381628804E-3</v>
      </c>
      <c r="M116" s="3">
        <v>0</v>
      </c>
      <c r="N116" s="3">
        <v>2.8293864174181699E-2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6.7796535026254517E-2</v>
      </c>
    </row>
    <row r="117" spans="1:19">
      <c r="A117" s="6" t="s">
        <v>376</v>
      </c>
      <c r="B117" s="2">
        <v>2.6266937594514098E-2</v>
      </c>
      <c r="C117" s="3">
        <v>0</v>
      </c>
      <c r="D117" s="3">
        <v>2.9946898707651202E-3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4.1192188728320202E-3</v>
      </c>
      <c r="M117" s="3">
        <v>0</v>
      </c>
      <c r="N117" s="3">
        <v>1.9310977304893801E-2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5.2691823643005037E-2</v>
      </c>
    </row>
    <row r="118" spans="1:19">
      <c r="A118" s="6" t="s">
        <v>377</v>
      </c>
      <c r="B118" s="2">
        <v>3.2619072829788999E-3</v>
      </c>
      <c r="C118" s="3">
        <v>0</v>
      </c>
      <c r="D118" s="3">
        <v>6.6006736565181196E-4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2.1998498653308502E-3</v>
      </c>
      <c r="M118" s="3">
        <v>0</v>
      </c>
      <c r="N118" s="3">
        <v>8.9828868692879392E-3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1.5104711383249501E-2</v>
      </c>
    </row>
    <row r="119" spans="1:19">
      <c r="A119" s="5" t="s">
        <v>378</v>
      </c>
      <c r="B119" s="2">
        <v>2.2073056802112698E-3</v>
      </c>
      <c r="C119" s="3">
        <v>0</v>
      </c>
      <c r="D119" s="3">
        <v>7.0558925293814402E-4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2.5848235917637499E-4</v>
      </c>
      <c r="M119" s="3">
        <v>0</v>
      </c>
      <c r="N119" s="3">
        <v>8.0617377752703796E-4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3.9775510698528268E-3</v>
      </c>
    </row>
    <row r="120" spans="1:19">
      <c r="A120" s="4" t="s">
        <v>379</v>
      </c>
      <c r="B120" s="2">
        <f t="shared" ref="B120:S120" si="2">B3+B17+B31+B59+B71+B76+B86+B100+B114+B115+B116+B119</f>
        <v>0.56418733186199999</v>
      </c>
      <c r="C120" s="2">
        <f t="shared" si="2"/>
        <v>6.62678965476E-2</v>
      </c>
      <c r="D120" s="2">
        <f t="shared" si="2"/>
        <v>0.5663312966024997</v>
      </c>
      <c r="E120" s="2">
        <f t="shared" si="2"/>
        <v>4.3375055407199999E-2</v>
      </c>
      <c r="F120" s="2">
        <f t="shared" si="2"/>
        <v>0.1190790338166</v>
      </c>
      <c r="G120" s="2">
        <f t="shared" si="2"/>
        <v>5.3561962080000041E-3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4.0600410782464005</v>
      </c>
      <c r="M120" s="2">
        <f t="shared" si="2"/>
        <v>0</v>
      </c>
      <c r="N120" s="2">
        <f t="shared" si="2"/>
        <v>0.27823115613999977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6.3486799999999998E-3</v>
      </c>
      <c r="S120" s="2">
        <f t="shared" si="2"/>
        <v>5.7092177248303004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90" priority="3" operator="lessThan">
      <formula>0</formula>
    </cfRule>
  </conditionalFormatting>
  <conditionalFormatting sqref="B3:B119 B121:B158">
    <cfRule type="cellIs" dxfId="189" priority="5" operator="lessThan">
      <formula>0</formula>
    </cfRule>
  </conditionalFormatting>
  <conditionalFormatting sqref="B120:Q120 S120">
    <cfRule type="cellIs" dxfId="188" priority="2" operator="lessThan">
      <formula>0</formula>
    </cfRule>
  </conditionalFormatting>
  <conditionalFormatting sqref="R3:R158">
    <cfRule type="cellIs" dxfId="18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F119"/>
  <sheetViews>
    <sheetView topLeftCell="B1" zoomScale="40" zoomScaleNormal="40" workbookViewId="0">
      <selection activeCell="L23" sqref="L23"/>
    </sheetView>
  </sheetViews>
  <sheetFormatPr defaultColWidth="9" defaultRowHeight="14.4"/>
  <cols>
    <col min="1" max="1" width="33.5546875" style="2" customWidth="1"/>
    <col min="2" max="2" width="9.5546875" style="1"/>
    <col min="3" max="16384" width="9" style="1"/>
  </cols>
  <sheetData>
    <row r="1" spans="1:84">
      <c r="A1" s="4" t="s">
        <v>181</v>
      </c>
      <c r="B1" s="23" t="s">
        <v>182</v>
      </c>
      <c r="C1" s="23" t="s">
        <v>183</v>
      </c>
      <c r="D1" s="23" t="s">
        <v>184</v>
      </c>
      <c r="E1" s="23" t="s">
        <v>185</v>
      </c>
      <c r="F1" s="23" t="s">
        <v>186</v>
      </c>
      <c r="G1" s="23" t="s">
        <v>187</v>
      </c>
      <c r="H1" s="23" t="s">
        <v>188</v>
      </c>
      <c r="I1" s="23" t="s">
        <v>189</v>
      </c>
      <c r="J1" s="23" t="s">
        <v>190</v>
      </c>
      <c r="K1" s="23" t="s">
        <v>191</v>
      </c>
      <c r="L1" s="23" t="s">
        <v>192</v>
      </c>
      <c r="M1" s="23" t="s">
        <v>193</v>
      </c>
      <c r="N1" s="23" t="s">
        <v>194</v>
      </c>
      <c r="O1" s="23" t="s">
        <v>195</v>
      </c>
      <c r="P1" s="23" t="s">
        <v>196</v>
      </c>
      <c r="Q1" s="23" t="s">
        <v>197</v>
      </c>
      <c r="R1" s="23" t="s">
        <v>198</v>
      </c>
      <c r="S1" s="23" t="s">
        <v>199</v>
      </c>
      <c r="T1" s="23" t="s">
        <v>200</v>
      </c>
      <c r="U1" s="23" t="s">
        <v>201</v>
      </c>
      <c r="V1" s="23" t="s">
        <v>202</v>
      </c>
      <c r="W1" s="23" t="s">
        <v>203</v>
      </c>
      <c r="X1" s="23" t="s">
        <v>204</v>
      </c>
      <c r="Y1" s="23" t="s">
        <v>205</v>
      </c>
      <c r="Z1" s="23" t="s">
        <v>206</v>
      </c>
      <c r="AA1" s="23" t="s">
        <v>207</v>
      </c>
      <c r="AB1" s="23" t="s">
        <v>208</v>
      </c>
      <c r="AC1" s="23" t="s">
        <v>209</v>
      </c>
      <c r="AD1" s="23" t="s">
        <v>210</v>
      </c>
      <c r="AE1" s="23" t="s">
        <v>211</v>
      </c>
      <c r="AF1" s="23" t="s">
        <v>212</v>
      </c>
      <c r="AG1" s="23" t="s">
        <v>213</v>
      </c>
      <c r="AH1" s="23" t="s">
        <v>214</v>
      </c>
      <c r="AI1" s="23" t="s">
        <v>215</v>
      </c>
      <c r="AJ1" s="23" t="s">
        <v>216</v>
      </c>
      <c r="AK1" s="23" t="s">
        <v>217</v>
      </c>
      <c r="AL1" s="23" t="s">
        <v>218</v>
      </c>
      <c r="AM1" s="23" t="s">
        <v>219</v>
      </c>
      <c r="AN1" s="23" t="s">
        <v>220</v>
      </c>
      <c r="AO1" s="23" t="s">
        <v>221</v>
      </c>
      <c r="AP1" s="23" t="s">
        <v>222</v>
      </c>
      <c r="AQ1" s="23" t="s">
        <v>223</v>
      </c>
      <c r="AR1" s="23" t="s">
        <v>224</v>
      </c>
      <c r="AS1" s="23" t="s">
        <v>225</v>
      </c>
      <c r="AT1" s="23" t="s">
        <v>226</v>
      </c>
      <c r="AU1" s="23" t="s">
        <v>227</v>
      </c>
      <c r="AV1" s="23" t="s">
        <v>228</v>
      </c>
      <c r="AW1" s="23" t="s">
        <v>229</v>
      </c>
      <c r="AX1" s="23" t="s">
        <v>230</v>
      </c>
      <c r="AY1" s="23" t="s">
        <v>231</v>
      </c>
      <c r="AZ1" s="23" t="s">
        <v>232</v>
      </c>
      <c r="BA1" s="23" t="s">
        <v>233</v>
      </c>
      <c r="BB1" s="23" t="s">
        <v>234</v>
      </c>
      <c r="BC1" s="23" t="s">
        <v>235</v>
      </c>
      <c r="BD1" s="23" t="s">
        <v>236</v>
      </c>
      <c r="BE1" s="23" t="s">
        <v>237</v>
      </c>
      <c r="BF1" s="23" t="s">
        <v>238</v>
      </c>
      <c r="BG1" s="23" t="s">
        <v>239</v>
      </c>
      <c r="BH1" s="23" t="s">
        <v>240</v>
      </c>
      <c r="BI1" s="23" t="s">
        <v>241</v>
      </c>
      <c r="BJ1" s="23" t="s">
        <v>242</v>
      </c>
      <c r="BK1" s="23" t="s">
        <v>243</v>
      </c>
      <c r="BL1" s="23" t="s">
        <v>244</v>
      </c>
      <c r="BM1" s="23" t="s">
        <v>245</v>
      </c>
      <c r="BN1" s="23" t="s">
        <v>246</v>
      </c>
      <c r="BO1" s="23" t="s">
        <v>247</v>
      </c>
      <c r="BP1" s="23" t="s">
        <v>248</v>
      </c>
      <c r="BQ1" s="23" t="s">
        <v>249</v>
      </c>
      <c r="BR1" s="23" t="s">
        <v>250</v>
      </c>
      <c r="BS1" s="23" t="s">
        <v>251</v>
      </c>
      <c r="BT1" s="23" t="s">
        <v>252</v>
      </c>
      <c r="BU1" s="23" t="s">
        <v>253</v>
      </c>
      <c r="BV1" s="23" t="s">
        <v>254</v>
      </c>
      <c r="BW1" s="23" t="s">
        <v>255</v>
      </c>
      <c r="BX1" s="23" t="s">
        <v>256</v>
      </c>
      <c r="BY1" s="23" t="s">
        <v>257</v>
      </c>
      <c r="BZ1" s="23" t="s">
        <v>258</v>
      </c>
      <c r="CA1" s="23" t="s">
        <v>259</v>
      </c>
      <c r="CB1" s="23" t="s">
        <v>260</v>
      </c>
      <c r="CC1" s="23" t="s">
        <v>261</v>
      </c>
      <c r="CD1" s="23" t="s">
        <v>262</v>
      </c>
      <c r="CE1" s="23" t="s">
        <v>263</v>
      </c>
      <c r="CF1" s="25" t="s">
        <v>264</v>
      </c>
    </row>
    <row r="2" spans="1:84">
      <c r="A2" s="5" t="s">
        <v>265</v>
      </c>
      <c r="B2" s="24">
        <f t="shared" ref="B2:K11" ca="1" si="0">VLOOKUP($A2,INDIRECT(B$1&amp;"!A:ZZ"),19,0)</f>
        <v>36.782540795220264</v>
      </c>
      <c r="C2" s="24">
        <f t="shared" ca="1" si="0"/>
        <v>0.95566079381875946</v>
      </c>
      <c r="D2" s="24">
        <f t="shared" ca="1" si="0"/>
        <v>0.22301411855286857</v>
      </c>
      <c r="E2" s="24">
        <f t="shared" ca="1" si="0"/>
        <v>0.33171180810496387</v>
      </c>
      <c r="F2" s="24">
        <f t="shared" ca="1" si="0"/>
        <v>0.64247711768869764</v>
      </c>
      <c r="G2" s="24">
        <f t="shared" ca="1" si="0"/>
        <v>1.3824104070219927</v>
      </c>
      <c r="H2" s="24">
        <f t="shared" ca="1" si="0"/>
        <v>0.66606340227967598</v>
      </c>
      <c r="I2" s="24">
        <f t="shared" ca="1" si="0"/>
        <v>3.5634397296228179E-2</v>
      </c>
      <c r="J2" s="24">
        <f t="shared" ca="1" si="0"/>
        <v>0.74771841387981108</v>
      </c>
      <c r="K2" s="24" t="e">
        <f t="shared" ca="1" si="0"/>
        <v>#REF!</v>
      </c>
      <c r="L2" s="24">
        <f t="shared" ref="L2:U11" ca="1" si="1">VLOOKUP($A2,INDIRECT(L$1&amp;"!A:ZZ"),19,0)</f>
        <v>0.13944183977523772</v>
      </c>
      <c r="M2" s="24">
        <f t="shared" ca="1" si="1"/>
        <v>0.4578654585964485</v>
      </c>
      <c r="N2" s="24">
        <f t="shared" ca="1" si="1"/>
        <v>4.7289558367749715E-2</v>
      </c>
      <c r="O2" s="24">
        <f t="shared" ca="1" si="1"/>
        <v>1.5505690522358624E-2</v>
      </c>
      <c r="P2" s="24">
        <f t="shared" ca="1" si="1"/>
        <v>5.788719936711488E-2</v>
      </c>
      <c r="Q2" s="24">
        <f t="shared" ca="1" si="1"/>
        <v>0.24421389863700124</v>
      </c>
      <c r="R2" s="24">
        <f t="shared" ca="1" si="1"/>
        <v>0.3225266651660571</v>
      </c>
      <c r="S2" s="24">
        <f t="shared" ca="1" si="1"/>
        <v>0.74337881083981938</v>
      </c>
      <c r="T2" s="24">
        <f t="shared" ca="1" si="1"/>
        <v>0.25594830473115482</v>
      </c>
      <c r="U2" s="24">
        <f t="shared" ca="1" si="1"/>
        <v>0.373706419210248</v>
      </c>
      <c r="V2" s="24">
        <f t="shared" ref="V2:AE11" ca="1" si="2">VLOOKUP($A2,INDIRECT(V$1&amp;"!A:ZZ"),19,0)</f>
        <v>0.47661160961720189</v>
      </c>
      <c r="W2" s="24">
        <f t="shared" ca="1" si="2"/>
        <v>0.26703670943024438</v>
      </c>
      <c r="X2" s="24">
        <f t="shared" ca="1" si="2"/>
        <v>0.1225723016411272</v>
      </c>
      <c r="Y2" s="24">
        <f t="shared" ca="1" si="2"/>
        <v>7.5861583573308605E-2</v>
      </c>
      <c r="Z2" s="24">
        <f t="shared" ca="1" si="2"/>
        <v>1.9464400299939657</v>
      </c>
      <c r="AA2" s="24">
        <f t="shared" ca="1" si="2"/>
        <v>1.1809910069211011</v>
      </c>
      <c r="AB2" s="24">
        <f t="shared" ca="1" si="2"/>
        <v>9.6383690229503702E-2</v>
      </c>
      <c r="AC2" s="24">
        <f t="shared" ca="1" si="2"/>
        <v>0.78621749268832697</v>
      </c>
      <c r="AD2" s="24">
        <f t="shared" ca="1" si="2"/>
        <v>0.76145276222356684</v>
      </c>
      <c r="AE2" s="24">
        <f t="shared" ca="1" si="2"/>
        <v>0.81642117776588263</v>
      </c>
      <c r="AF2" s="24">
        <f t="shared" ref="AF2:AO11" ca="1" si="3">VLOOKUP($A2,INDIRECT(AF$1&amp;"!A:ZZ"),19,0)</f>
        <v>0.13620088273073894</v>
      </c>
      <c r="AG2" s="24">
        <f t="shared" ca="1" si="3"/>
        <v>0.24096053003477924</v>
      </c>
      <c r="AH2" s="24">
        <f t="shared" ca="1" si="3"/>
        <v>0.73783974300143962</v>
      </c>
      <c r="AI2" s="24">
        <f t="shared" ca="1" si="3"/>
        <v>0.6242785890637168</v>
      </c>
      <c r="AJ2" s="24">
        <f t="shared" ca="1" si="3"/>
        <v>0.3759378548080694</v>
      </c>
      <c r="AK2" s="24">
        <f t="shared" ca="1" si="3"/>
        <v>0.37347725333511561</v>
      </c>
      <c r="AL2" s="24">
        <f t="shared" ca="1" si="3"/>
        <v>1.0080138872656303</v>
      </c>
      <c r="AM2" s="24">
        <f t="shared" ca="1" si="3"/>
        <v>7.7089525313121197</v>
      </c>
      <c r="AN2" s="24">
        <f t="shared" ca="1" si="3"/>
        <v>0.35535693365348986</v>
      </c>
      <c r="AO2" s="24">
        <f t="shared" ca="1" si="3"/>
        <v>0.47185597433398202</v>
      </c>
      <c r="AP2" s="24">
        <f t="shared" ref="AP2:AY11" ca="1" si="4">VLOOKUP($A2,INDIRECT(AP$1&amp;"!A:ZZ"),19,0)</f>
        <v>0.40496462620411849</v>
      </c>
      <c r="AQ2" s="24">
        <f t="shared" ca="1" si="4"/>
        <v>0.30653532275107859</v>
      </c>
      <c r="AR2" s="24">
        <f t="shared" ca="1" si="4"/>
        <v>1.6577001730287122</v>
      </c>
      <c r="AS2" s="24">
        <f t="shared" ca="1" si="4"/>
        <v>0.19576089997007251</v>
      </c>
      <c r="AT2" s="24">
        <f t="shared" ca="1" si="4"/>
        <v>5.6154094405487423E-2</v>
      </c>
      <c r="AU2" s="24">
        <f t="shared" ca="1" si="4"/>
        <v>5.6973232274203242E-2</v>
      </c>
      <c r="AV2" s="24">
        <f t="shared" ca="1" si="4"/>
        <v>0.72124306668935589</v>
      </c>
      <c r="AW2" s="24">
        <f t="shared" ca="1" si="4"/>
        <v>3.7890322438714048E-2</v>
      </c>
      <c r="AX2" s="24">
        <f t="shared" ca="1" si="4"/>
        <v>0.20369731673758404</v>
      </c>
      <c r="AY2" s="24">
        <f t="shared" ca="1" si="4"/>
        <v>2.1788363523786141E-2</v>
      </c>
      <c r="AZ2" s="24">
        <f t="shared" ref="AZ2:BI11" ca="1" si="5">VLOOKUP($A2,INDIRECT(AZ$1&amp;"!A:ZZ"),19,0)</f>
        <v>1.2122969093448914E-2</v>
      </c>
      <c r="BA2" s="24">
        <f t="shared" ca="1" si="5"/>
        <v>1.4988511271646798E-2</v>
      </c>
      <c r="BB2" s="24">
        <f t="shared" ca="1" si="5"/>
        <v>1.7332030270705599E-2</v>
      </c>
      <c r="BC2" s="24">
        <f t="shared" ca="1" si="5"/>
        <v>0.22532598275766202</v>
      </c>
      <c r="BD2" s="24">
        <f t="shared" ca="1" si="5"/>
        <v>0.35994538648697105</v>
      </c>
      <c r="BE2" s="24">
        <f t="shared" ca="1" si="5"/>
        <v>2.1588405679221472E-3</v>
      </c>
      <c r="BF2" s="24">
        <f t="shared" ca="1" si="5"/>
        <v>1.2095766024937915</v>
      </c>
      <c r="BG2" s="24">
        <f t="shared" ca="1" si="5"/>
        <v>3.2108992844227281E-3</v>
      </c>
      <c r="BH2" s="24" t="e">
        <f t="shared" ca="1" si="5"/>
        <v>#REF!</v>
      </c>
      <c r="BI2" s="24" t="e">
        <f t="shared" ca="1" si="5"/>
        <v>#REF!</v>
      </c>
      <c r="BJ2" s="24">
        <f t="shared" ref="BJ2:BS11" ca="1" si="6">VLOOKUP($A2,INDIRECT(BJ$1&amp;"!A:ZZ"),19,0)</f>
        <v>1.1809762134043966</v>
      </c>
      <c r="BK2" s="24">
        <f t="shared" ca="1" si="6"/>
        <v>0.215021821412509</v>
      </c>
      <c r="BL2" s="24">
        <f t="shared" ca="1" si="6"/>
        <v>0.44719903006921863</v>
      </c>
      <c r="BM2" s="24">
        <f t="shared" ca="1" si="6"/>
        <v>0.22236295517041607</v>
      </c>
      <c r="BN2" s="24">
        <f t="shared" ca="1" si="6"/>
        <v>0.52351121398498723</v>
      </c>
      <c r="BO2" s="24">
        <f t="shared" ca="1" si="6"/>
        <v>4.3257127027448499E-3</v>
      </c>
      <c r="BP2" s="24">
        <f t="shared" ca="1" si="6"/>
        <v>0.11479263959817468</v>
      </c>
      <c r="BQ2" s="24">
        <f t="shared" ca="1" si="6"/>
        <v>5.2438281374821802E-2</v>
      </c>
      <c r="BR2" s="24">
        <f t="shared" ca="1" si="6"/>
        <v>1.0128205042871787</v>
      </c>
      <c r="BS2" s="24">
        <f t="shared" ca="1" si="6"/>
        <v>1.07813982695528</v>
      </c>
      <c r="BT2" s="24">
        <f t="shared" ref="BT2:CF11" ca="1" si="7">VLOOKUP($A2,INDIRECT(BT$1&amp;"!A:ZZ"),19,0)</f>
        <v>0.54624405677356769</v>
      </c>
      <c r="BU2" s="24">
        <f t="shared" ca="1" si="7"/>
        <v>0.35961624639789902</v>
      </c>
      <c r="BV2" s="24">
        <f t="shared" ca="1" si="7"/>
        <v>3.1502883253502839E-2</v>
      </c>
      <c r="BW2" s="24">
        <f t="shared" ca="1" si="7"/>
        <v>0.2475651625555842</v>
      </c>
      <c r="BX2" s="24">
        <f t="shared" ca="1" si="7"/>
        <v>0.19431382903747318</v>
      </c>
      <c r="BY2" s="24">
        <f t="shared" ca="1" si="7"/>
        <v>0.55894237817120895</v>
      </c>
      <c r="BZ2" s="24">
        <f t="shared" ca="1" si="7"/>
        <v>0.32573946368826118</v>
      </c>
      <c r="CA2" s="24">
        <f t="shared" ca="1" si="7"/>
        <v>0.13801130998533287</v>
      </c>
      <c r="CB2" s="24">
        <f t="shared" ca="1" si="7"/>
        <v>9.6476467629428075E-2</v>
      </c>
      <c r="CC2" s="24">
        <f t="shared" ca="1" si="7"/>
        <v>0.47067650593724714</v>
      </c>
      <c r="CD2" s="24">
        <f t="shared" ca="1" si="7"/>
        <v>0.18075341195811709</v>
      </c>
      <c r="CE2" s="24">
        <f t="shared" ca="1" si="7"/>
        <v>1.1270034704571208</v>
      </c>
      <c r="CF2" s="24">
        <f t="shared" ca="1" si="7"/>
        <v>0.32357715080818178</v>
      </c>
    </row>
    <row r="3" spans="1:84" ht="28.8">
      <c r="A3" s="6" t="s">
        <v>266</v>
      </c>
      <c r="B3" s="24">
        <f t="shared" ca="1" si="0"/>
        <v>29.954238536499176</v>
      </c>
      <c r="C3" s="24">
        <f t="shared" ca="1" si="0"/>
        <v>0.8707154897690681</v>
      </c>
      <c r="D3" s="24">
        <f t="shared" ca="1" si="0"/>
        <v>0.18764159827268892</v>
      </c>
      <c r="E3" s="24">
        <f t="shared" ca="1" si="0"/>
        <v>1.8016806910223424E-2</v>
      </c>
      <c r="F3" s="24">
        <f t="shared" ca="1" si="0"/>
        <v>0.62440102491082683</v>
      </c>
      <c r="G3" s="24">
        <f t="shared" ca="1" si="0"/>
        <v>1.3724121772812654</v>
      </c>
      <c r="H3" s="24">
        <f t="shared" ca="1" si="0"/>
        <v>0.66288642605032899</v>
      </c>
      <c r="I3" s="24">
        <f t="shared" ca="1" si="0"/>
        <v>3.3447910232690101E-2</v>
      </c>
      <c r="J3" s="24">
        <f t="shared" ca="1" si="0"/>
        <v>0.72216513502071578</v>
      </c>
      <c r="K3" s="24" t="e">
        <f t="shared" ca="1" si="0"/>
        <v>#REF!</v>
      </c>
      <c r="L3" s="24">
        <f t="shared" ca="1" si="1"/>
        <v>0.13326559091472329</v>
      </c>
      <c r="M3" s="24">
        <f t="shared" ca="1" si="1"/>
        <v>0.18009421585934815</v>
      </c>
      <c r="N3" s="24">
        <f t="shared" ca="1" si="1"/>
        <v>3.9947663542505292E-2</v>
      </c>
      <c r="O3" s="24">
        <f t="shared" ca="1" si="1"/>
        <v>2.9711156832370081E-3</v>
      </c>
      <c r="P3" s="24">
        <f t="shared" ca="1" si="1"/>
        <v>5.5882049712020182E-2</v>
      </c>
      <c r="Q3" s="24">
        <f t="shared" ca="1" si="1"/>
        <v>8.5307011927855544E-2</v>
      </c>
      <c r="R3" s="24">
        <f t="shared" ca="1" si="1"/>
        <v>0.31587392334410552</v>
      </c>
      <c r="S3" s="24">
        <f t="shared" ca="1" si="1"/>
        <v>9.7342149338022488E-3</v>
      </c>
      <c r="T3" s="24">
        <f t="shared" ca="1" si="1"/>
        <v>0.24876651413096262</v>
      </c>
      <c r="U3" s="24">
        <f t="shared" ca="1" si="1"/>
        <v>0.35988626160142345</v>
      </c>
      <c r="V3" s="24">
        <f t="shared" ca="1" si="2"/>
        <v>1.235151207384497E-2</v>
      </c>
      <c r="W3" s="24">
        <f t="shared" ca="1" si="2"/>
        <v>0.23870107584295727</v>
      </c>
      <c r="X3" s="24">
        <f t="shared" ca="1" si="2"/>
        <v>7.2647407976993594E-2</v>
      </c>
      <c r="Y3" s="24">
        <f t="shared" ca="1" si="2"/>
        <v>7.068168380625503E-2</v>
      </c>
      <c r="Z3" s="24">
        <f t="shared" ca="1" si="2"/>
        <v>1.9181127751433418</v>
      </c>
      <c r="AA3" s="24">
        <f t="shared" ca="1" si="2"/>
        <v>0.98928956998299811</v>
      </c>
      <c r="AB3" s="24">
        <f t="shared" ca="1" si="2"/>
        <v>8.7717100283566468E-2</v>
      </c>
      <c r="AC3" s="24">
        <f t="shared" ca="1" si="2"/>
        <v>0.7811830165819611</v>
      </c>
      <c r="AD3" s="24">
        <f t="shared" ca="1" si="2"/>
        <v>0.65781455981485926</v>
      </c>
      <c r="AE3" s="24">
        <f t="shared" ca="1" si="2"/>
        <v>0.79749345210070954</v>
      </c>
      <c r="AF3" s="24">
        <f t="shared" ca="1" si="3"/>
        <v>0</v>
      </c>
      <c r="AG3" s="24">
        <f t="shared" ca="1" si="3"/>
        <v>0.24096053003477924</v>
      </c>
      <c r="AH3" s="24">
        <f t="shared" ca="1" si="3"/>
        <v>0.72376224071861839</v>
      </c>
      <c r="AI3" s="24">
        <f t="shared" ca="1" si="3"/>
        <v>7.4745298602084398E-3</v>
      </c>
      <c r="AJ3" s="24">
        <f t="shared" ca="1" si="3"/>
        <v>0.36434896204372036</v>
      </c>
      <c r="AK3" s="24">
        <f t="shared" ca="1" si="3"/>
        <v>0.33258557834179747</v>
      </c>
      <c r="AL3" s="24">
        <f t="shared" ca="1" si="3"/>
        <v>0.96454561279526074</v>
      </c>
      <c r="AM3" s="24">
        <f t="shared" ca="1" si="3"/>
        <v>7.667361009688074</v>
      </c>
      <c r="AN3" s="24">
        <f t="shared" ca="1" si="3"/>
        <v>0.35492812605222568</v>
      </c>
      <c r="AO3" s="24">
        <f t="shared" ca="1" si="3"/>
        <v>0.45743668861407111</v>
      </c>
      <c r="AP3" s="24">
        <f t="shared" ca="1" si="4"/>
        <v>0.39949263741865187</v>
      </c>
      <c r="AQ3" s="24">
        <f t="shared" ca="1" si="4"/>
        <v>0.27411721852330045</v>
      </c>
      <c r="AR3" s="24">
        <f t="shared" ca="1" si="4"/>
        <v>0.12694551208908711</v>
      </c>
      <c r="AS3" s="24">
        <f t="shared" ca="1" si="4"/>
        <v>0.17273341359717531</v>
      </c>
      <c r="AT3" s="24">
        <f t="shared" ca="1" si="4"/>
        <v>5.3244808552625859E-2</v>
      </c>
      <c r="AU3" s="24">
        <f t="shared" ca="1" si="4"/>
        <v>2.4838668509685431E-2</v>
      </c>
      <c r="AV3" s="24">
        <f t="shared" ca="1" si="4"/>
        <v>0.69272104877749852</v>
      </c>
      <c r="AW3" s="24">
        <f t="shared" ca="1" si="4"/>
        <v>7.0446399631366799E-3</v>
      </c>
      <c r="AX3" s="24">
        <f t="shared" ca="1" si="4"/>
        <v>0.18578962809925689</v>
      </c>
      <c r="AY3" s="24">
        <f t="shared" ca="1" si="4"/>
        <v>2.173048636856716E-2</v>
      </c>
      <c r="AZ3" s="24">
        <f t="shared" ca="1" si="5"/>
        <v>1.1713313445475592E-2</v>
      </c>
      <c r="BA3" s="24">
        <f t="shared" ca="1" si="5"/>
        <v>1.4988511271646798E-2</v>
      </c>
      <c r="BB3" s="24">
        <f t="shared" ca="1" si="5"/>
        <v>1.3926039785872001E-2</v>
      </c>
      <c r="BC3" s="24">
        <f t="shared" ca="1" si="5"/>
        <v>0.22323226618193143</v>
      </c>
      <c r="BD3" s="24">
        <f t="shared" ca="1" si="5"/>
        <v>0.35736545854492935</v>
      </c>
      <c r="BE3" s="24">
        <f t="shared" ca="1" si="5"/>
        <v>2.1588405679221472E-3</v>
      </c>
      <c r="BF3" s="24">
        <f t="shared" ca="1" si="5"/>
        <v>1.0430742072411194</v>
      </c>
      <c r="BG3" s="24">
        <f t="shared" ca="1" si="5"/>
        <v>2.5611852486892872E-3</v>
      </c>
      <c r="BH3" s="24" t="e">
        <f t="shared" ca="1" si="5"/>
        <v>#REF!</v>
      </c>
      <c r="BI3" s="24" t="e">
        <f t="shared" ca="1" si="5"/>
        <v>#REF!</v>
      </c>
      <c r="BJ3" s="24">
        <f t="shared" ca="1" si="6"/>
        <v>1.154537130938259</v>
      </c>
      <c r="BK3" s="24">
        <f t="shared" ca="1" si="6"/>
        <v>0.20833728885747971</v>
      </c>
      <c r="BL3" s="24">
        <f t="shared" ca="1" si="6"/>
        <v>3.8861537106305168E-2</v>
      </c>
      <c r="BM3" s="24">
        <f t="shared" ca="1" si="6"/>
        <v>0.22023611470120255</v>
      </c>
      <c r="BN3" s="24">
        <f t="shared" ca="1" si="6"/>
        <v>0.50351144576141227</v>
      </c>
      <c r="BO3" s="24">
        <f t="shared" ca="1" si="6"/>
        <v>4.1314829486782303E-3</v>
      </c>
      <c r="BP3" s="24">
        <f t="shared" ca="1" si="6"/>
        <v>0.10770478454964327</v>
      </c>
      <c r="BQ3" s="24">
        <f t="shared" ca="1" si="6"/>
        <v>4.8228790108347463E-2</v>
      </c>
      <c r="BR3" s="24">
        <f t="shared" ca="1" si="6"/>
        <v>1.003456234719972</v>
      </c>
      <c r="BS3" s="24">
        <f t="shared" ca="1" si="6"/>
        <v>1.013882385991886</v>
      </c>
      <c r="BT3" s="24">
        <f t="shared" ca="1" si="7"/>
        <v>0.5302390949596637</v>
      </c>
      <c r="BU3" s="24">
        <f t="shared" ca="1" si="7"/>
        <v>0.20128816119795959</v>
      </c>
      <c r="BV3" s="24">
        <f t="shared" ca="1" si="7"/>
        <v>2.3431796741228219E-2</v>
      </c>
      <c r="BW3" s="24">
        <f t="shared" ca="1" si="7"/>
        <v>0.24744047424193089</v>
      </c>
      <c r="BX3" s="24">
        <f t="shared" ca="1" si="7"/>
        <v>0.16673782061071529</v>
      </c>
      <c r="BY3" s="24">
        <f t="shared" ca="1" si="7"/>
        <v>0.49924973126782157</v>
      </c>
      <c r="BZ3" s="24">
        <f t="shared" ca="1" si="7"/>
        <v>0.28906667849630258</v>
      </c>
      <c r="CA3" s="24">
        <f t="shared" ca="1" si="7"/>
        <v>0.13801130998533287</v>
      </c>
      <c r="CB3" s="24">
        <f t="shared" ca="1" si="7"/>
        <v>8.9850039227686668E-2</v>
      </c>
      <c r="CC3" s="24">
        <f t="shared" ca="1" si="7"/>
        <v>0.38389412859025385</v>
      </c>
      <c r="CD3" s="24">
        <f t="shared" ca="1" si="7"/>
        <v>0.11904777569960001</v>
      </c>
      <c r="CE3" s="24">
        <f t="shared" ca="1" si="7"/>
        <v>1.1083123831313939</v>
      </c>
      <c r="CF3" s="24">
        <f t="shared" ca="1" si="7"/>
        <v>0.29080960636238873</v>
      </c>
    </row>
    <row r="4" spans="1:84" ht="28.8">
      <c r="A4" s="7" t="s">
        <v>267</v>
      </c>
      <c r="B4" s="24">
        <f t="shared" ca="1" si="0"/>
        <v>14.153222535601447</v>
      </c>
      <c r="C4" s="24">
        <f t="shared" ca="1" si="0"/>
        <v>0.36212230206519697</v>
      </c>
      <c r="D4" s="24">
        <f t="shared" ca="1" si="0"/>
        <v>0.1639222018981871</v>
      </c>
      <c r="E4" s="24">
        <f t="shared" ca="1" si="0"/>
        <v>1.8206877837090499E-5</v>
      </c>
      <c r="F4" s="24">
        <f t="shared" ca="1" si="0"/>
        <v>0.53366732258587679</v>
      </c>
      <c r="G4" s="24">
        <f t="shared" ca="1" si="0"/>
        <v>0.51725821578514464</v>
      </c>
      <c r="H4" s="24">
        <f t="shared" ca="1" si="0"/>
        <v>7.6697087133818606E-2</v>
      </c>
      <c r="I4" s="24">
        <f t="shared" ca="1" si="0"/>
        <v>3.1353738913728259E-2</v>
      </c>
      <c r="J4" s="24">
        <f t="shared" ca="1" si="0"/>
        <v>0.18746152946629913</v>
      </c>
      <c r="K4" s="24" t="e">
        <f t="shared" ca="1" si="0"/>
        <v>#REF!</v>
      </c>
      <c r="L4" s="24">
        <f t="shared" ca="1" si="1"/>
        <v>6.0630568141615188E-2</v>
      </c>
      <c r="M4" s="24">
        <f t="shared" ca="1" si="1"/>
        <v>5.1248888044406193E-2</v>
      </c>
      <c r="N4" s="24">
        <f t="shared" ca="1" si="1"/>
        <v>1.9829168836030375E-3</v>
      </c>
      <c r="O4" s="24">
        <f t="shared" ca="1" si="1"/>
        <v>2.9711156832370081E-3</v>
      </c>
      <c r="P4" s="24">
        <f t="shared" ca="1" si="1"/>
        <v>4.0829962987342983E-2</v>
      </c>
      <c r="Q4" s="24">
        <f t="shared" ca="1" si="1"/>
        <v>1.0168225284167498E-2</v>
      </c>
      <c r="R4" s="24">
        <f t="shared" ca="1" si="1"/>
        <v>0.16371490765604552</v>
      </c>
      <c r="S4" s="24">
        <f t="shared" ca="1" si="1"/>
        <v>6.6236024548800402E-4</v>
      </c>
      <c r="T4" s="24">
        <f t="shared" ca="1" si="1"/>
        <v>0.24462384487725011</v>
      </c>
      <c r="U4" s="24">
        <f t="shared" ca="1" si="1"/>
        <v>2.842277267869902E-2</v>
      </c>
      <c r="V4" s="24">
        <f t="shared" ca="1" si="2"/>
        <v>8.3674887345353184E-4</v>
      </c>
      <c r="W4" s="24">
        <f t="shared" ca="1" si="2"/>
        <v>5.9133101895621036E-3</v>
      </c>
      <c r="X4" s="24">
        <f t="shared" ca="1" si="2"/>
        <v>5.1151087586683484E-2</v>
      </c>
      <c r="Y4" s="24">
        <f t="shared" ca="1" si="2"/>
        <v>3.7160950452378723E-2</v>
      </c>
      <c r="Z4" s="24">
        <f t="shared" ca="1" si="2"/>
        <v>1.6492985554344675</v>
      </c>
      <c r="AA4" s="24">
        <f t="shared" ca="1" si="2"/>
        <v>0.18229929817556115</v>
      </c>
      <c r="AB4" s="24">
        <f t="shared" ca="1" si="2"/>
        <v>3.5145822470533709E-2</v>
      </c>
      <c r="AC4" s="24">
        <f t="shared" ca="1" si="2"/>
        <v>0.53942813584688476</v>
      </c>
      <c r="AD4" s="24">
        <f t="shared" ca="1" si="2"/>
        <v>0.24147085219552389</v>
      </c>
      <c r="AE4" s="24">
        <f t="shared" ca="1" si="2"/>
        <v>0.58731392674839356</v>
      </c>
      <c r="AF4" s="24">
        <f t="shared" ca="1" si="3"/>
        <v>0</v>
      </c>
      <c r="AG4" s="24">
        <f t="shared" ca="1" si="3"/>
        <v>0.1981937402452347</v>
      </c>
      <c r="AH4" s="24">
        <f t="shared" ca="1" si="3"/>
        <v>0.22298574497084722</v>
      </c>
      <c r="AI4" s="24">
        <f t="shared" ca="1" si="3"/>
        <v>1.3479112766805621E-4</v>
      </c>
      <c r="AJ4" s="24">
        <f t="shared" ca="1" si="3"/>
        <v>8.223825820407088E-2</v>
      </c>
      <c r="AK4" s="24">
        <f t="shared" ca="1" si="3"/>
        <v>4.3077586536489416E-2</v>
      </c>
      <c r="AL4" s="24">
        <f t="shared" ca="1" si="3"/>
        <v>0.19554158940599772</v>
      </c>
      <c r="AM4" s="24">
        <f t="shared" ca="1" si="3"/>
        <v>2.2281076722329547</v>
      </c>
      <c r="AN4" s="24">
        <f t="shared" ca="1" si="3"/>
        <v>0.27874996183081135</v>
      </c>
      <c r="AO4" s="24">
        <f t="shared" ca="1" si="3"/>
        <v>0.24456742768163214</v>
      </c>
      <c r="AP4" s="24">
        <f t="shared" ca="1" si="4"/>
        <v>0.27089301490628998</v>
      </c>
      <c r="AQ4" s="24">
        <f t="shared" ca="1" si="4"/>
        <v>4.9998253142570477E-3</v>
      </c>
      <c r="AR4" s="24">
        <f t="shared" ca="1" si="4"/>
        <v>0.10832369735339362</v>
      </c>
      <c r="AS4" s="24">
        <f t="shared" ca="1" si="4"/>
        <v>1.395852162330888E-2</v>
      </c>
      <c r="AT4" s="24">
        <f t="shared" ca="1" si="4"/>
        <v>3.919086724160447E-2</v>
      </c>
      <c r="AU4" s="24">
        <f t="shared" ca="1" si="4"/>
        <v>7.2464829957141607E-3</v>
      </c>
      <c r="AV4" s="24">
        <f t="shared" ca="1" si="4"/>
        <v>0.34046728948209409</v>
      </c>
      <c r="AW4" s="24">
        <f t="shared" ca="1" si="4"/>
        <v>3.7645934313286699E-3</v>
      </c>
      <c r="AX4" s="24">
        <f t="shared" ca="1" si="4"/>
        <v>0.13426731479127976</v>
      </c>
      <c r="AY4" s="24">
        <f t="shared" ca="1" si="4"/>
        <v>8.627061685393525E-3</v>
      </c>
      <c r="AZ4" s="24">
        <f t="shared" ca="1" si="5"/>
        <v>1.1713313445475592E-2</v>
      </c>
      <c r="BA4" s="24">
        <f t="shared" ca="1" si="5"/>
        <v>6.7775765493259784E-3</v>
      </c>
      <c r="BB4" s="24">
        <f t="shared" ca="1" si="5"/>
        <v>0</v>
      </c>
      <c r="BC4" s="24">
        <f t="shared" ca="1" si="5"/>
        <v>7.1201961754262678E-4</v>
      </c>
      <c r="BD4" s="24">
        <f t="shared" ca="1" si="5"/>
        <v>0.13637319497842537</v>
      </c>
      <c r="BE4" s="24">
        <f t="shared" ca="1" si="5"/>
        <v>2.1588405679221472E-3</v>
      </c>
      <c r="BF4" s="24">
        <f t="shared" ca="1" si="5"/>
        <v>0.56615362155224014</v>
      </c>
      <c r="BG4" s="24">
        <f t="shared" ca="1" si="5"/>
        <v>7.7156655864558065E-4</v>
      </c>
      <c r="BH4" s="24" t="e">
        <f t="shared" ca="1" si="5"/>
        <v>#REF!</v>
      </c>
      <c r="BI4" s="24" t="e">
        <f t="shared" ca="1" si="5"/>
        <v>#REF!</v>
      </c>
      <c r="BJ4" s="24">
        <f t="shared" ca="1" si="6"/>
        <v>0.91979329832952128</v>
      </c>
      <c r="BK4" s="24">
        <f t="shared" ca="1" si="6"/>
        <v>8.7424582111782181E-2</v>
      </c>
      <c r="BL4" s="24">
        <f t="shared" ca="1" si="6"/>
        <v>1.9665248094039307E-2</v>
      </c>
      <c r="BM4" s="24">
        <f t="shared" ca="1" si="6"/>
        <v>0.17164260182355873</v>
      </c>
      <c r="BN4" s="24">
        <f t="shared" ca="1" si="6"/>
        <v>0.42019731801476778</v>
      </c>
      <c r="BO4" s="24">
        <f t="shared" ca="1" si="6"/>
        <v>4.1314829486782303E-3</v>
      </c>
      <c r="BP4" s="24">
        <f t="shared" ca="1" si="6"/>
        <v>3.5749882500156233E-2</v>
      </c>
      <c r="BQ4" s="24">
        <f t="shared" ca="1" si="6"/>
        <v>4.8228790108347463E-2</v>
      </c>
      <c r="BR4" s="24">
        <f t="shared" ca="1" si="6"/>
        <v>0.84162959143683425</v>
      </c>
      <c r="BS4" s="24">
        <f t="shared" ca="1" si="6"/>
        <v>0.19705706027701006</v>
      </c>
      <c r="BT4" s="24">
        <f t="shared" ca="1" si="7"/>
        <v>0.32039277738339261</v>
      </c>
      <c r="BU4" s="24">
        <f t="shared" ca="1" si="7"/>
        <v>3.1111594015835208E-2</v>
      </c>
      <c r="BV4" s="24">
        <f t="shared" ca="1" si="7"/>
        <v>1.543106272847556E-2</v>
      </c>
      <c r="BW4" s="24">
        <f t="shared" ca="1" si="7"/>
        <v>0.13543555494984069</v>
      </c>
      <c r="BX4" s="24">
        <f t="shared" ca="1" si="7"/>
        <v>3.0674957183323328E-2</v>
      </c>
      <c r="BY4" s="24">
        <f t="shared" ca="1" si="7"/>
        <v>0.14236619791428307</v>
      </c>
      <c r="BZ4" s="24">
        <f t="shared" ca="1" si="7"/>
        <v>4.2695739928458945E-2</v>
      </c>
      <c r="CA4" s="24">
        <f t="shared" ca="1" si="7"/>
        <v>0.11403194286425886</v>
      </c>
      <c r="CB4" s="24">
        <f t="shared" ca="1" si="7"/>
        <v>2.4000879304834168E-3</v>
      </c>
      <c r="CC4" s="24">
        <f t="shared" ca="1" si="7"/>
        <v>0.21892134326246321</v>
      </c>
      <c r="CD4" s="24">
        <f t="shared" ca="1" si="7"/>
        <v>4.2421349621455127E-2</v>
      </c>
      <c r="CE4" s="24">
        <f t="shared" ca="1" si="7"/>
        <v>0.55472124375493281</v>
      </c>
      <c r="CF4" s="24">
        <f t="shared" ca="1" si="7"/>
        <v>5.6876857714190161E-2</v>
      </c>
    </row>
    <row r="5" spans="1:84">
      <c r="A5" s="7" t="s">
        <v>268</v>
      </c>
      <c r="B5" s="24">
        <f t="shared" ca="1" si="0"/>
        <v>15.325022579282177</v>
      </c>
      <c r="C5" s="24">
        <f t="shared" ca="1" si="0"/>
        <v>0.49810596729790646</v>
      </c>
      <c r="D5" s="24">
        <f t="shared" ca="1" si="0"/>
        <v>2.3719396374501708E-2</v>
      </c>
      <c r="E5" s="24">
        <f t="shared" ca="1" si="0"/>
        <v>1.7998600032386333E-2</v>
      </c>
      <c r="F5" s="24">
        <f t="shared" ca="1" si="0"/>
        <v>7.9945789864275807E-2</v>
      </c>
      <c r="G5" s="24">
        <f t="shared" ca="1" si="0"/>
        <v>0.855153961496121</v>
      </c>
      <c r="H5" s="24">
        <f t="shared" ca="1" si="0"/>
        <v>0.58618933891651104</v>
      </c>
      <c r="I5" s="24">
        <f t="shared" ca="1" si="0"/>
        <v>1.40654028936671E-4</v>
      </c>
      <c r="J5" s="24">
        <f t="shared" ca="1" si="0"/>
        <v>0.53470360555441621</v>
      </c>
      <c r="K5" s="24" t="e">
        <f t="shared" ca="1" si="0"/>
        <v>#REF!</v>
      </c>
      <c r="L5" s="24">
        <f t="shared" ca="1" si="1"/>
        <v>7.2635022773108002E-2</v>
      </c>
      <c r="M5" s="24">
        <f t="shared" ca="1" si="1"/>
        <v>0.12884532781494146</v>
      </c>
      <c r="N5" s="24">
        <f t="shared" ca="1" si="1"/>
        <v>3.7194956353506572E-2</v>
      </c>
      <c r="O5" s="24">
        <f t="shared" ca="1" si="1"/>
        <v>0</v>
      </c>
      <c r="P5" s="24">
        <f t="shared" ca="1" si="1"/>
        <v>1.5052086724677231E-2</v>
      </c>
      <c r="Q5" s="24">
        <f t="shared" ca="1" si="1"/>
        <v>7.5138786643687921E-2</v>
      </c>
      <c r="R5" s="24">
        <f t="shared" ca="1" si="1"/>
        <v>0.15215901568805959</v>
      </c>
      <c r="S5" s="24">
        <f t="shared" ca="1" si="1"/>
        <v>9.0718546883142501E-3</v>
      </c>
      <c r="T5" s="24">
        <f t="shared" ca="1" si="1"/>
        <v>4.1426692537121787E-3</v>
      </c>
      <c r="U5" s="24">
        <f t="shared" ca="1" si="1"/>
        <v>0.33146348892272387</v>
      </c>
      <c r="V5" s="24">
        <f t="shared" ca="1" si="2"/>
        <v>1.1514763200391449E-2</v>
      </c>
      <c r="W5" s="24">
        <f t="shared" ca="1" si="2"/>
        <v>0.23278776565339529</v>
      </c>
      <c r="X5" s="24">
        <f t="shared" ca="1" si="2"/>
        <v>2.1496320390310089E-2</v>
      </c>
      <c r="Y5" s="24">
        <f t="shared" ca="1" si="2"/>
        <v>3.3520733353876286E-2</v>
      </c>
      <c r="Z5" s="24">
        <f t="shared" ca="1" si="2"/>
        <v>0.23668720173777935</v>
      </c>
      <c r="AA5" s="24">
        <f t="shared" ca="1" si="2"/>
        <v>0.8069902718074371</v>
      </c>
      <c r="AB5" s="24">
        <f t="shared" ca="1" si="2"/>
        <v>5.2571277813032675E-2</v>
      </c>
      <c r="AC5" s="24">
        <f t="shared" ca="1" si="2"/>
        <v>0.24175488073507667</v>
      </c>
      <c r="AD5" s="24">
        <f t="shared" ca="1" si="2"/>
        <v>0.39309661300132548</v>
      </c>
      <c r="AE5" s="24">
        <f t="shared" ca="1" si="2"/>
        <v>0.21017952535231538</v>
      </c>
      <c r="AF5" s="24">
        <f t="shared" ca="1" si="3"/>
        <v>0</v>
      </c>
      <c r="AG5" s="24">
        <f t="shared" ca="1" si="3"/>
        <v>4.276678978954452E-2</v>
      </c>
      <c r="AH5" s="24">
        <f t="shared" ca="1" si="3"/>
        <v>0.49441392634409254</v>
      </c>
      <c r="AI5" s="24">
        <f t="shared" ca="1" si="3"/>
        <v>7.3397387325403801E-3</v>
      </c>
      <c r="AJ5" s="24">
        <f t="shared" ca="1" si="3"/>
        <v>0.27624873785896076</v>
      </c>
      <c r="AK5" s="24">
        <f t="shared" ca="1" si="3"/>
        <v>0.28950799180530878</v>
      </c>
      <c r="AL5" s="24">
        <f t="shared" ca="1" si="3"/>
        <v>0.75198478242418165</v>
      </c>
      <c r="AM5" s="24">
        <f t="shared" ca="1" si="3"/>
        <v>5.4392533374551197</v>
      </c>
      <c r="AN5" s="24">
        <f t="shared" ca="1" si="3"/>
        <v>7.6178164221414324E-2</v>
      </c>
      <c r="AO5" s="24">
        <f t="shared" ca="1" si="3"/>
        <v>0.21286926093243894</v>
      </c>
      <c r="AP5" s="24">
        <f t="shared" ca="1" si="4"/>
        <v>0.12859962251236121</v>
      </c>
      <c r="AQ5" s="24">
        <f t="shared" ca="1" si="4"/>
        <v>0.26911739320904388</v>
      </c>
      <c r="AR5" s="24">
        <f t="shared" ca="1" si="4"/>
        <v>1.8621814735693378E-2</v>
      </c>
      <c r="AS5" s="24">
        <f t="shared" ca="1" si="4"/>
        <v>0.15877489197386641</v>
      </c>
      <c r="AT5" s="24">
        <f t="shared" ca="1" si="4"/>
        <v>1.4053941311021421E-2</v>
      </c>
      <c r="AU5" s="24">
        <f t="shared" ca="1" si="4"/>
        <v>1.7592185513971272E-2</v>
      </c>
      <c r="AV5" s="24">
        <f t="shared" ca="1" si="4"/>
        <v>0.34793375494427797</v>
      </c>
      <c r="AW5" s="24">
        <f t="shared" ca="1" si="4"/>
        <v>3.280046531808E-3</v>
      </c>
      <c r="AX5" s="24">
        <f t="shared" ca="1" si="4"/>
        <v>5.1522313307977199E-2</v>
      </c>
      <c r="AY5" s="24">
        <f t="shared" ca="1" si="4"/>
        <v>1.2472404968398831E-2</v>
      </c>
      <c r="AZ5" s="24">
        <f t="shared" ca="1" si="5"/>
        <v>0</v>
      </c>
      <c r="BA5" s="24">
        <f t="shared" ca="1" si="5"/>
        <v>8.2109347223208329E-3</v>
      </c>
      <c r="BB5" s="24">
        <f t="shared" ca="1" si="5"/>
        <v>9.1991880650287797E-3</v>
      </c>
      <c r="BC5" s="24">
        <f t="shared" ca="1" si="5"/>
        <v>0.22252024656438973</v>
      </c>
      <c r="BD5" s="24">
        <f t="shared" ca="1" si="5"/>
        <v>0.22099226356650378</v>
      </c>
      <c r="BE5" s="24">
        <f t="shared" ca="1" si="5"/>
        <v>0</v>
      </c>
      <c r="BF5" s="24">
        <f t="shared" ca="1" si="5"/>
        <v>0.43895363104294249</v>
      </c>
      <c r="BG5" s="24">
        <f t="shared" ca="1" si="5"/>
        <v>1.7896186900437071E-3</v>
      </c>
      <c r="BH5" s="24" t="e">
        <f t="shared" ca="1" si="5"/>
        <v>#REF!</v>
      </c>
      <c r="BI5" s="24" t="e">
        <f t="shared" ca="1" si="5"/>
        <v>#REF!</v>
      </c>
      <c r="BJ5" s="24">
        <f t="shared" ca="1" si="6"/>
        <v>0.23474383260873893</v>
      </c>
      <c r="BK5" s="24">
        <f t="shared" ca="1" si="6"/>
        <v>0.12091270674569739</v>
      </c>
      <c r="BL5" s="24">
        <f t="shared" ca="1" si="6"/>
        <v>1.919628901226586E-2</v>
      </c>
      <c r="BM5" s="24">
        <f t="shared" ca="1" si="6"/>
        <v>4.8593512877643831E-2</v>
      </c>
      <c r="BN5" s="24">
        <f t="shared" ca="1" si="6"/>
        <v>8.3314127746644734E-2</v>
      </c>
      <c r="BO5" s="24">
        <f t="shared" ca="1" si="6"/>
        <v>0</v>
      </c>
      <c r="BP5" s="24">
        <f t="shared" ca="1" si="6"/>
        <v>7.195490204948711E-2</v>
      </c>
      <c r="BQ5" s="24">
        <f t="shared" ca="1" si="6"/>
        <v>0</v>
      </c>
      <c r="BR5" s="24">
        <f t="shared" ca="1" si="6"/>
        <v>0.16182664328313748</v>
      </c>
      <c r="BS5" s="24">
        <f t="shared" ca="1" si="6"/>
        <v>0.81682532571487532</v>
      </c>
      <c r="BT5" s="24">
        <f t="shared" ca="1" si="7"/>
        <v>0.20984631757627101</v>
      </c>
      <c r="BU5" s="24">
        <f t="shared" ca="1" si="7"/>
        <v>0.14755981943700788</v>
      </c>
      <c r="BV5" s="24">
        <f t="shared" ca="1" si="7"/>
        <v>8.0007340127526295E-3</v>
      </c>
      <c r="BW5" s="24">
        <f t="shared" ca="1" si="7"/>
        <v>0.11200491929208989</v>
      </c>
      <c r="BX5" s="24">
        <f t="shared" ca="1" si="7"/>
        <v>0.13606286342739179</v>
      </c>
      <c r="BY5" s="24">
        <f t="shared" ca="1" si="7"/>
        <v>0.35688353335353906</v>
      </c>
      <c r="BZ5" s="24">
        <f t="shared" ca="1" si="7"/>
        <v>0.24637093856784373</v>
      </c>
      <c r="CA5" s="24">
        <f t="shared" ca="1" si="7"/>
        <v>2.3979367121074048E-2</v>
      </c>
      <c r="CB5" s="24">
        <f t="shared" ca="1" si="7"/>
        <v>8.7449951297203302E-2</v>
      </c>
      <c r="CC5" s="24">
        <f t="shared" ca="1" si="7"/>
        <v>0.16497278532779</v>
      </c>
      <c r="CD5" s="24">
        <f t="shared" ca="1" si="7"/>
        <v>7.6626426078144821E-2</v>
      </c>
      <c r="CE5" s="24">
        <f t="shared" ca="1" si="7"/>
        <v>0.42794917578510328</v>
      </c>
      <c r="CF5" s="24">
        <f t="shared" ca="1" si="7"/>
        <v>0.23393274864819869</v>
      </c>
    </row>
    <row r="6" spans="1:84">
      <c r="A6" s="8" t="s">
        <v>269</v>
      </c>
      <c r="B6" s="24">
        <f t="shared" ca="1" si="0"/>
        <v>6.5753661413443787</v>
      </c>
      <c r="C6" s="24">
        <f t="shared" ca="1" si="0"/>
        <v>0.37499317994956266</v>
      </c>
      <c r="D6" s="24">
        <f t="shared" ca="1" si="0"/>
        <v>1.2437028031126261E-2</v>
      </c>
      <c r="E6" s="24">
        <f t="shared" ca="1" si="0"/>
        <v>1.6283008714090951E-2</v>
      </c>
      <c r="F6" s="24">
        <f t="shared" ca="1" si="0"/>
        <v>4.0394167587833235E-2</v>
      </c>
      <c r="G6" s="24">
        <f t="shared" ca="1" si="0"/>
        <v>0.10686392593067442</v>
      </c>
      <c r="H6" s="24">
        <f t="shared" ca="1" si="0"/>
        <v>2.5885802576960389E-2</v>
      </c>
      <c r="I6" s="24">
        <f t="shared" ca="1" si="0"/>
        <v>1.40654028936671E-4</v>
      </c>
      <c r="J6" s="24">
        <f t="shared" ca="1" si="0"/>
        <v>8.9346047606379986E-2</v>
      </c>
      <c r="K6" s="24" t="e">
        <f t="shared" ca="1" si="0"/>
        <v>#REF!</v>
      </c>
      <c r="L6" s="24">
        <f t="shared" ca="1" si="1"/>
        <v>2.0260472779993689E-2</v>
      </c>
      <c r="M6" s="24">
        <f t="shared" ca="1" si="1"/>
        <v>2.7029323324963911E-2</v>
      </c>
      <c r="N6" s="24">
        <f t="shared" ca="1" si="1"/>
        <v>1.3619691973153688E-2</v>
      </c>
      <c r="O6" s="24">
        <f t="shared" ca="1" si="1"/>
        <v>0</v>
      </c>
      <c r="P6" s="24">
        <f t="shared" ca="1" si="1"/>
        <v>0</v>
      </c>
      <c r="Q6" s="24">
        <f t="shared" ca="1" si="1"/>
        <v>4.1328286279624302E-2</v>
      </c>
      <c r="R6" s="24">
        <f t="shared" ca="1" si="1"/>
        <v>7.9043686268412822E-2</v>
      </c>
      <c r="S6" s="24">
        <f t="shared" ca="1" si="1"/>
        <v>5.2384248996663503E-3</v>
      </c>
      <c r="T6" s="24">
        <f t="shared" ca="1" si="1"/>
        <v>0</v>
      </c>
      <c r="U6" s="24">
        <f t="shared" ca="1" si="1"/>
        <v>0.16144207640988922</v>
      </c>
      <c r="V6" s="24">
        <f t="shared" ca="1" si="2"/>
        <v>0</v>
      </c>
      <c r="W6" s="24">
        <f t="shared" ca="1" si="2"/>
        <v>0.1993925352562381</v>
      </c>
      <c r="X6" s="24">
        <f t="shared" ca="1" si="2"/>
        <v>8.1980925660299197E-3</v>
      </c>
      <c r="Y6" s="24">
        <f t="shared" ca="1" si="2"/>
        <v>9.0037931264433692E-3</v>
      </c>
      <c r="Z6" s="24">
        <f t="shared" ca="1" si="2"/>
        <v>0.10464509415718654</v>
      </c>
      <c r="AA6" s="24">
        <f t="shared" ca="1" si="2"/>
        <v>0.61511469408112951</v>
      </c>
      <c r="AB6" s="24">
        <f t="shared" ca="1" si="2"/>
        <v>4.9051565317186643E-2</v>
      </c>
      <c r="AC6" s="24">
        <f t="shared" ca="1" si="2"/>
        <v>9.2297191125257291E-3</v>
      </c>
      <c r="AD6" s="24">
        <f t="shared" ca="1" si="2"/>
        <v>0.17964925193280604</v>
      </c>
      <c r="AE6" s="24">
        <f t="shared" ca="1" si="2"/>
        <v>3.7377590067505399E-2</v>
      </c>
      <c r="AF6" s="24">
        <f t="shared" ca="1" si="3"/>
        <v>0</v>
      </c>
      <c r="AG6" s="24">
        <f t="shared" ca="1" si="3"/>
        <v>1.6928913245049799E-3</v>
      </c>
      <c r="AH6" s="24">
        <f t="shared" ca="1" si="3"/>
        <v>0.29947517456801742</v>
      </c>
      <c r="AI6" s="24">
        <f t="shared" ca="1" si="3"/>
        <v>5.0311436135783202E-3</v>
      </c>
      <c r="AJ6" s="24">
        <f t="shared" ca="1" si="3"/>
        <v>0.14606139820281325</v>
      </c>
      <c r="AK6" s="24">
        <f t="shared" ca="1" si="3"/>
        <v>0</v>
      </c>
      <c r="AL6" s="24">
        <f t="shared" ca="1" si="3"/>
        <v>0.50503992262376263</v>
      </c>
      <c r="AM6" s="24">
        <f t="shared" ca="1" si="3"/>
        <v>5.2770059608805742</v>
      </c>
      <c r="AN6" s="24">
        <f t="shared" ca="1" si="3"/>
        <v>2.8751239170667412E-2</v>
      </c>
      <c r="AO6" s="24">
        <f t="shared" ca="1" si="3"/>
        <v>0.13555380706632439</v>
      </c>
      <c r="AP6" s="24">
        <f t="shared" ca="1" si="4"/>
        <v>5.5776083055139453E-2</v>
      </c>
      <c r="AQ6" s="24">
        <f t="shared" ca="1" si="4"/>
        <v>0.12587949220285075</v>
      </c>
      <c r="AR6" s="24">
        <f t="shared" ca="1" si="4"/>
        <v>5.753866002798493E-3</v>
      </c>
      <c r="AS6" s="24">
        <f t="shared" ca="1" si="4"/>
        <v>5.7584460176457998E-2</v>
      </c>
      <c r="AT6" s="24">
        <f t="shared" ca="1" si="4"/>
        <v>0</v>
      </c>
      <c r="AU6" s="24">
        <f t="shared" ca="1" si="4"/>
        <v>0</v>
      </c>
      <c r="AV6" s="24">
        <f t="shared" ca="1" si="4"/>
        <v>0.19303655888439072</v>
      </c>
      <c r="AW6" s="24">
        <f t="shared" ca="1" si="4"/>
        <v>0</v>
      </c>
      <c r="AX6" s="24">
        <f t="shared" ca="1" si="4"/>
        <v>0</v>
      </c>
      <c r="AY6" s="24">
        <f t="shared" ca="1" si="4"/>
        <v>1.1286932079017582E-2</v>
      </c>
      <c r="AZ6" s="24">
        <f t="shared" ca="1" si="5"/>
        <v>0</v>
      </c>
      <c r="BA6" s="24">
        <f t="shared" ca="1" si="5"/>
        <v>0</v>
      </c>
      <c r="BB6" s="24">
        <f t="shared" ca="1" si="5"/>
        <v>9.1991880650287797E-3</v>
      </c>
      <c r="BC6" s="24">
        <f t="shared" ca="1" si="5"/>
        <v>1.9083324908035451E-2</v>
      </c>
      <c r="BD6" s="24">
        <f t="shared" ca="1" si="5"/>
        <v>3.6281107092893984E-2</v>
      </c>
      <c r="BE6" s="24">
        <f t="shared" ca="1" si="5"/>
        <v>0</v>
      </c>
      <c r="BF6" s="24">
        <f t="shared" ca="1" si="5"/>
        <v>0.38257666704332832</v>
      </c>
      <c r="BG6" s="24">
        <f t="shared" ca="1" si="5"/>
        <v>1.354549899006075E-4</v>
      </c>
      <c r="BH6" s="24" t="e">
        <f t="shared" ca="1" si="5"/>
        <v>#REF!</v>
      </c>
      <c r="BI6" s="24" t="e">
        <f t="shared" ca="1" si="5"/>
        <v>#REF!</v>
      </c>
      <c r="BJ6" s="24">
        <f t="shared" ca="1" si="6"/>
        <v>5.9886012422257495E-3</v>
      </c>
      <c r="BK6" s="24">
        <f t="shared" ca="1" si="6"/>
        <v>9.4735100200897829E-2</v>
      </c>
      <c r="BL6" s="24">
        <f t="shared" ca="1" si="6"/>
        <v>3.6009376761908202E-3</v>
      </c>
      <c r="BM6" s="24">
        <f t="shared" ca="1" si="6"/>
        <v>2.7505070492562799E-2</v>
      </c>
      <c r="BN6" s="24">
        <f t="shared" ca="1" si="6"/>
        <v>2.4471999573511694E-2</v>
      </c>
      <c r="BO6" s="24">
        <f t="shared" ca="1" si="6"/>
        <v>0</v>
      </c>
      <c r="BP6" s="24">
        <f t="shared" ca="1" si="6"/>
        <v>3.5017686346687588E-2</v>
      </c>
      <c r="BQ6" s="24">
        <f t="shared" ca="1" si="6"/>
        <v>0</v>
      </c>
      <c r="BR6" s="24">
        <f t="shared" ca="1" si="6"/>
        <v>1.0653594400757357E-2</v>
      </c>
      <c r="BS6" s="24">
        <f t="shared" ca="1" si="6"/>
        <v>0.4752617754543017</v>
      </c>
      <c r="BT6" s="24">
        <f t="shared" ca="1" si="7"/>
        <v>4.3243966647463408E-3</v>
      </c>
      <c r="BU6" s="24">
        <f t="shared" ca="1" si="7"/>
        <v>3.4290377884201501E-2</v>
      </c>
      <c r="BV6" s="24">
        <f t="shared" ca="1" si="7"/>
        <v>1.60451657593708E-3</v>
      </c>
      <c r="BW6" s="24">
        <f t="shared" ca="1" si="7"/>
        <v>1.6202396259002091E-2</v>
      </c>
      <c r="BX6" s="24">
        <f t="shared" ca="1" si="7"/>
        <v>2.9399779600347346E-2</v>
      </c>
      <c r="BY6" s="24">
        <f t="shared" ca="1" si="7"/>
        <v>0.10053834943203459</v>
      </c>
      <c r="BZ6" s="24">
        <f t="shared" ca="1" si="7"/>
        <v>0.18450245300892293</v>
      </c>
      <c r="CA6" s="24">
        <f t="shared" ca="1" si="7"/>
        <v>1.7843936912421639E-2</v>
      </c>
      <c r="CB6" s="24">
        <f t="shared" ca="1" si="7"/>
        <v>4.3529221840270367E-2</v>
      </c>
      <c r="CC6" s="24">
        <f t="shared" ca="1" si="7"/>
        <v>9.9553155428250925E-2</v>
      </c>
      <c r="CD6" s="24">
        <f t="shared" ca="1" si="7"/>
        <v>6.1349555377792166E-2</v>
      </c>
      <c r="CE6" s="24">
        <f t="shared" ca="1" si="7"/>
        <v>0.2388128316913555</v>
      </c>
      <c r="CF6" s="24">
        <f t="shared" ca="1" si="7"/>
        <v>0.1479058625809351</v>
      </c>
    </row>
    <row r="7" spans="1:84" ht="28.8">
      <c r="A7" s="8" t="s">
        <v>270</v>
      </c>
      <c r="B7" s="24">
        <f t="shared" ca="1" si="0"/>
        <v>0.58029900990093919</v>
      </c>
      <c r="C7" s="24">
        <f t="shared" ca="1" si="0"/>
        <v>0</v>
      </c>
      <c r="D7" s="24">
        <f t="shared" ca="1" si="0"/>
        <v>0</v>
      </c>
      <c r="E7" s="24">
        <f t="shared" ca="1" si="0"/>
        <v>0</v>
      </c>
      <c r="F7" s="24">
        <f t="shared" ca="1" si="0"/>
        <v>0</v>
      </c>
      <c r="G7" s="24">
        <f t="shared" ca="1" si="0"/>
        <v>0</v>
      </c>
      <c r="H7" s="24">
        <f t="shared" ca="1" si="0"/>
        <v>0</v>
      </c>
      <c r="I7" s="24">
        <f t="shared" ca="1" si="0"/>
        <v>0</v>
      </c>
      <c r="J7" s="24">
        <f t="shared" ca="1" si="0"/>
        <v>0</v>
      </c>
      <c r="K7" s="24" t="e">
        <f t="shared" ca="1" si="0"/>
        <v>#REF!</v>
      </c>
      <c r="L7" s="24">
        <f t="shared" ca="1" si="1"/>
        <v>0</v>
      </c>
      <c r="M7" s="24">
        <f t="shared" ca="1" si="1"/>
        <v>0</v>
      </c>
      <c r="N7" s="24">
        <f t="shared" ca="1" si="1"/>
        <v>0</v>
      </c>
      <c r="O7" s="24">
        <f t="shared" ca="1" si="1"/>
        <v>0</v>
      </c>
      <c r="P7" s="24">
        <f t="shared" ca="1" si="1"/>
        <v>0</v>
      </c>
      <c r="Q7" s="24">
        <f t="shared" ca="1" si="1"/>
        <v>0</v>
      </c>
      <c r="R7" s="24">
        <f t="shared" ca="1" si="1"/>
        <v>0</v>
      </c>
      <c r="S7" s="24">
        <f t="shared" ca="1" si="1"/>
        <v>0</v>
      </c>
      <c r="T7" s="24">
        <f t="shared" ca="1" si="1"/>
        <v>0</v>
      </c>
      <c r="U7" s="24">
        <f t="shared" ca="1" si="1"/>
        <v>0</v>
      </c>
      <c r="V7" s="24">
        <f t="shared" ca="1" si="2"/>
        <v>0</v>
      </c>
      <c r="W7" s="24">
        <f t="shared" ca="1" si="2"/>
        <v>0</v>
      </c>
      <c r="X7" s="24">
        <f t="shared" ca="1" si="2"/>
        <v>0</v>
      </c>
      <c r="Y7" s="24">
        <f t="shared" ca="1" si="2"/>
        <v>0</v>
      </c>
      <c r="Z7" s="24">
        <f t="shared" ca="1" si="2"/>
        <v>0</v>
      </c>
      <c r="AA7" s="24">
        <f t="shared" ca="1" si="2"/>
        <v>0</v>
      </c>
      <c r="AB7" s="24">
        <f t="shared" ca="1" si="2"/>
        <v>0</v>
      </c>
      <c r="AC7" s="24">
        <f t="shared" ca="1" si="2"/>
        <v>0</v>
      </c>
      <c r="AD7" s="24">
        <f t="shared" ca="1" si="2"/>
        <v>0</v>
      </c>
      <c r="AE7" s="24">
        <f t="shared" ca="1" si="2"/>
        <v>0</v>
      </c>
      <c r="AF7" s="24">
        <f t="shared" ca="1" si="3"/>
        <v>0</v>
      </c>
      <c r="AG7" s="24">
        <f t="shared" ca="1" si="3"/>
        <v>0</v>
      </c>
      <c r="AH7" s="24">
        <f t="shared" ca="1" si="3"/>
        <v>0</v>
      </c>
      <c r="AI7" s="24">
        <f t="shared" ca="1" si="3"/>
        <v>0</v>
      </c>
      <c r="AJ7" s="24">
        <f t="shared" ca="1" si="3"/>
        <v>0</v>
      </c>
      <c r="AK7" s="24">
        <f t="shared" ca="1" si="3"/>
        <v>0</v>
      </c>
      <c r="AL7" s="24">
        <f t="shared" ca="1" si="3"/>
        <v>0</v>
      </c>
      <c r="AM7" s="24">
        <f t="shared" ca="1" si="3"/>
        <v>0</v>
      </c>
      <c r="AN7" s="24">
        <f t="shared" ca="1" si="3"/>
        <v>0</v>
      </c>
      <c r="AO7" s="24">
        <f t="shared" ca="1" si="3"/>
        <v>0</v>
      </c>
      <c r="AP7" s="24">
        <f t="shared" ca="1" si="4"/>
        <v>0</v>
      </c>
      <c r="AQ7" s="24">
        <f t="shared" ca="1" si="4"/>
        <v>0</v>
      </c>
      <c r="AR7" s="24">
        <f t="shared" ca="1" si="4"/>
        <v>0</v>
      </c>
      <c r="AS7" s="24">
        <f t="shared" ca="1" si="4"/>
        <v>0</v>
      </c>
      <c r="AT7" s="24">
        <f t="shared" ca="1" si="4"/>
        <v>0</v>
      </c>
      <c r="AU7" s="24">
        <f t="shared" ca="1" si="4"/>
        <v>0</v>
      </c>
      <c r="AV7" s="24">
        <f t="shared" ca="1" si="4"/>
        <v>1.7619616668636904E-2</v>
      </c>
      <c r="AW7" s="24">
        <f t="shared" ca="1" si="4"/>
        <v>0</v>
      </c>
      <c r="AX7" s="24">
        <f t="shared" ca="1" si="4"/>
        <v>0</v>
      </c>
      <c r="AY7" s="24">
        <f t="shared" ca="1" si="4"/>
        <v>0</v>
      </c>
      <c r="AZ7" s="24">
        <f t="shared" ca="1" si="5"/>
        <v>0</v>
      </c>
      <c r="BA7" s="24">
        <f t="shared" ca="1" si="5"/>
        <v>1.140332267602482E-3</v>
      </c>
      <c r="BB7" s="24">
        <f t="shared" ca="1" si="5"/>
        <v>0</v>
      </c>
      <c r="BC7" s="24">
        <f t="shared" ca="1" si="5"/>
        <v>0</v>
      </c>
      <c r="BD7" s="24">
        <f t="shared" ca="1" si="5"/>
        <v>0</v>
      </c>
      <c r="BE7" s="24">
        <f t="shared" ca="1" si="5"/>
        <v>0</v>
      </c>
      <c r="BF7" s="24">
        <f t="shared" ca="1" si="5"/>
        <v>0</v>
      </c>
      <c r="BG7" s="24">
        <f t="shared" ca="1" si="5"/>
        <v>0</v>
      </c>
      <c r="BH7" s="24" t="e">
        <f t="shared" ca="1" si="5"/>
        <v>#REF!</v>
      </c>
      <c r="BI7" s="24" t="e">
        <f t="shared" ca="1" si="5"/>
        <v>#REF!</v>
      </c>
      <c r="BJ7" s="24">
        <f t="shared" ca="1" si="6"/>
        <v>0</v>
      </c>
      <c r="BK7" s="24">
        <f t="shared" ca="1" si="6"/>
        <v>0</v>
      </c>
      <c r="BL7" s="24">
        <f t="shared" ca="1" si="6"/>
        <v>0</v>
      </c>
      <c r="BM7" s="24">
        <f t="shared" ca="1" si="6"/>
        <v>0</v>
      </c>
      <c r="BN7" s="24">
        <f t="shared" ca="1" si="6"/>
        <v>0</v>
      </c>
      <c r="BO7" s="24">
        <f t="shared" ca="1" si="6"/>
        <v>0</v>
      </c>
      <c r="BP7" s="24">
        <f t="shared" ca="1" si="6"/>
        <v>0</v>
      </c>
      <c r="BQ7" s="24">
        <f t="shared" ca="1" si="6"/>
        <v>0</v>
      </c>
      <c r="BR7" s="24">
        <f t="shared" ca="1" si="6"/>
        <v>0</v>
      </c>
      <c r="BS7" s="24">
        <f t="shared" ca="1" si="6"/>
        <v>0</v>
      </c>
      <c r="BT7" s="24">
        <f t="shared" ca="1" si="7"/>
        <v>0</v>
      </c>
      <c r="BU7" s="24">
        <f t="shared" ca="1" si="7"/>
        <v>0</v>
      </c>
      <c r="BV7" s="24">
        <f t="shared" ca="1" si="7"/>
        <v>0</v>
      </c>
      <c r="BW7" s="24">
        <f t="shared" ca="1" si="7"/>
        <v>0</v>
      </c>
      <c r="BX7" s="24">
        <f t="shared" ca="1" si="7"/>
        <v>0</v>
      </c>
      <c r="BY7" s="24">
        <f t="shared" ca="1" si="7"/>
        <v>0</v>
      </c>
      <c r="BZ7" s="24">
        <f t="shared" ca="1" si="7"/>
        <v>0</v>
      </c>
      <c r="CA7" s="24">
        <f t="shared" ca="1" si="7"/>
        <v>0</v>
      </c>
      <c r="CB7" s="24">
        <f t="shared" ca="1" si="7"/>
        <v>0</v>
      </c>
      <c r="CC7" s="24">
        <f t="shared" ca="1" si="7"/>
        <v>0</v>
      </c>
      <c r="CD7" s="24">
        <f t="shared" ca="1" si="7"/>
        <v>0</v>
      </c>
      <c r="CE7" s="24">
        <f t="shared" ca="1" si="7"/>
        <v>0</v>
      </c>
      <c r="CF7" s="24">
        <f t="shared" ca="1" si="7"/>
        <v>0</v>
      </c>
    </row>
    <row r="8" spans="1:84" ht="28.8">
      <c r="A8" s="8" t="s">
        <v>271</v>
      </c>
      <c r="B8" s="24">
        <f t="shared" ca="1" si="0"/>
        <v>3.200941066923628E-2</v>
      </c>
      <c r="C8" s="24">
        <f t="shared" ca="1" si="0"/>
        <v>0</v>
      </c>
      <c r="D8" s="24">
        <f t="shared" ca="1" si="0"/>
        <v>0</v>
      </c>
      <c r="E8" s="24">
        <f t="shared" ca="1" si="0"/>
        <v>0</v>
      </c>
      <c r="F8" s="24">
        <f t="shared" ca="1" si="0"/>
        <v>0</v>
      </c>
      <c r="G8" s="24">
        <f t="shared" ca="1" si="0"/>
        <v>0</v>
      </c>
      <c r="H8" s="24">
        <f t="shared" ca="1" si="0"/>
        <v>0</v>
      </c>
      <c r="I8" s="24">
        <f t="shared" ca="1" si="0"/>
        <v>0</v>
      </c>
      <c r="J8" s="24">
        <f t="shared" ca="1" si="0"/>
        <v>0</v>
      </c>
      <c r="K8" s="24" t="e">
        <f t="shared" ca="1" si="0"/>
        <v>#REF!</v>
      </c>
      <c r="L8" s="24">
        <f t="shared" ca="1" si="1"/>
        <v>0</v>
      </c>
      <c r="M8" s="24">
        <f t="shared" ca="1" si="1"/>
        <v>0</v>
      </c>
      <c r="N8" s="24">
        <f t="shared" ca="1" si="1"/>
        <v>0</v>
      </c>
      <c r="O8" s="24">
        <f t="shared" ca="1" si="1"/>
        <v>0</v>
      </c>
      <c r="P8" s="24">
        <f t="shared" ca="1" si="1"/>
        <v>0</v>
      </c>
      <c r="Q8" s="24">
        <f t="shared" ca="1" si="1"/>
        <v>0</v>
      </c>
      <c r="R8" s="24">
        <f t="shared" ca="1" si="1"/>
        <v>0</v>
      </c>
      <c r="S8" s="24">
        <f t="shared" ca="1" si="1"/>
        <v>0</v>
      </c>
      <c r="T8" s="24">
        <f t="shared" ca="1" si="1"/>
        <v>0</v>
      </c>
      <c r="U8" s="24">
        <f t="shared" ca="1" si="1"/>
        <v>0</v>
      </c>
      <c r="V8" s="24">
        <f t="shared" ca="1" si="2"/>
        <v>0</v>
      </c>
      <c r="W8" s="24">
        <f t="shared" ca="1" si="2"/>
        <v>0</v>
      </c>
      <c r="X8" s="24">
        <f t="shared" ca="1" si="2"/>
        <v>0</v>
      </c>
      <c r="Y8" s="24">
        <f t="shared" ca="1" si="2"/>
        <v>0</v>
      </c>
      <c r="Z8" s="24">
        <f t="shared" ca="1" si="2"/>
        <v>0</v>
      </c>
      <c r="AA8" s="24">
        <f t="shared" ca="1" si="2"/>
        <v>0</v>
      </c>
      <c r="AB8" s="24">
        <f t="shared" ca="1" si="2"/>
        <v>0</v>
      </c>
      <c r="AC8" s="24">
        <f t="shared" ca="1" si="2"/>
        <v>0</v>
      </c>
      <c r="AD8" s="24">
        <f t="shared" ca="1" si="2"/>
        <v>0</v>
      </c>
      <c r="AE8" s="24">
        <f t="shared" ca="1" si="2"/>
        <v>0</v>
      </c>
      <c r="AF8" s="24">
        <f t="shared" ca="1" si="3"/>
        <v>0</v>
      </c>
      <c r="AG8" s="24">
        <f t="shared" ca="1" si="3"/>
        <v>0</v>
      </c>
      <c r="AH8" s="24">
        <f t="shared" ca="1" si="3"/>
        <v>0</v>
      </c>
      <c r="AI8" s="24">
        <f t="shared" ca="1" si="3"/>
        <v>0</v>
      </c>
      <c r="AJ8" s="24">
        <f t="shared" ca="1" si="3"/>
        <v>0</v>
      </c>
      <c r="AK8" s="24">
        <f t="shared" ca="1" si="3"/>
        <v>0</v>
      </c>
      <c r="AL8" s="24">
        <f t="shared" ca="1" si="3"/>
        <v>0</v>
      </c>
      <c r="AM8" s="24">
        <f t="shared" ca="1" si="3"/>
        <v>0</v>
      </c>
      <c r="AN8" s="24">
        <f t="shared" ca="1" si="3"/>
        <v>0</v>
      </c>
      <c r="AO8" s="24">
        <f t="shared" ca="1" si="3"/>
        <v>0</v>
      </c>
      <c r="AP8" s="24">
        <f t="shared" ca="1" si="4"/>
        <v>0</v>
      </c>
      <c r="AQ8" s="24">
        <f t="shared" ca="1" si="4"/>
        <v>0</v>
      </c>
      <c r="AR8" s="24">
        <f t="shared" ca="1" si="4"/>
        <v>0</v>
      </c>
      <c r="AS8" s="24">
        <f t="shared" ca="1" si="4"/>
        <v>0</v>
      </c>
      <c r="AT8" s="24">
        <f t="shared" ca="1" si="4"/>
        <v>0</v>
      </c>
      <c r="AU8" s="24">
        <f t="shared" ca="1" si="4"/>
        <v>0</v>
      </c>
      <c r="AV8" s="24">
        <f t="shared" ca="1" si="4"/>
        <v>0</v>
      </c>
      <c r="AW8" s="24">
        <f t="shared" ca="1" si="4"/>
        <v>0</v>
      </c>
      <c r="AX8" s="24">
        <f t="shared" ca="1" si="4"/>
        <v>0</v>
      </c>
      <c r="AY8" s="24">
        <f t="shared" ca="1" si="4"/>
        <v>0</v>
      </c>
      <c r="AZ8" s="24">
        <f t="shared" ca="1" si="5"/>
        <v>0</v>
      </c>
      <c r="BA8" s="24">
        <f t="shared" ca="1" si="5"/>
        <v>0</v>
      </c>
      <c r="BB8" s="24">
        <f t="shared" ca="1" si="5"/>
        <v>0</v>
      </c>
      <c r="BC8" s="24">
        <f t="shared" ca="1" si="5"/>
        <v>0</v>
      </c>
      <c r="BD8" s="24">
        <f t="shared" ca="1" si="5"/>
        <v>0</v>
      </c>
      <c r="BE8" s="24">
        <f t="shared" ca="1" si="5"/>
        <v>0</v>
      </c>
      <c r="BF8" s="24">
        <f t="shared" ca="1" si="5"/>
        <v>1.6129237821569721E-3</v>
      </c>
      <c r="BG8" s="24">
        <f t="shared" ca="1" si="5"/>
        <v>0</v>
      </c>
      <c r="BH8" s="24" t="e">
        <f t="shared" ca="1" si="5"/>
        <v>#REF!</v>
      </c>
      <c r="BI8" s="24" t="e">
        <f t="shared" ca="1" si="5"/>
        <v>#REF!</v>
      </c>
      <c r="BJ8" s="24">
        <f t="shared" ca="1" si="6"/>
        <v>0</v>
      </c>
      <c r="BK8" s="24">
        <f t="shared" ca="1" si="6"/>
        <v>0</v>
      </c>
      <c r="BL8" s="24">
        <f t="shared" ca="1" si="6"/>
        <v>6.8781955612633497E-4</v>
      </c>
      <c r="BM8" s="24">
        <f t="shared" ca="1" si="6"/>
        <v>0</v>
      </c>
      <c r="BN8" s="24">
        <f t="shared" ca="1" si="6"/>
        <v>0</v>
      </c>
      <c r="BO8" s="24">
        <f t="shared" ca="1" si="6"/>
        <v>0</v>
      </c>
      <c r="BP8" s="24">
        <f t="shared" ca="1" si="6"/>
        <v>0</v>
      </c>
      <c r="BQ8" s="24">
        <f t="shared" ca="1" si="6"/>
        <v>0</v>
      </c>
      <c r="BR8" s="24">
        <f t="shared" ca="1" si="6"/>
        <v>0</v>
      </c>
      <c r="BS8" s="24">
        <f t="shared" ca="1" si="6"/>
        <v>0</v>
      </c>
      <c r="BT8" s="24">
        <f t="shared" ca="1" si="7"/>
        <v>0</v>
      </c>
      <c r="BU8" s="24">
        <f t="shared" ca="1" si="7"/>
        <v>0</v>
      </c>
      <c r="BV8" s="24">
        <f t="shared" ca="1" si="7"/>
        <v>0</v>
      </c>
      <c r="BW8" s="24">
        <f t="shared" ca="1" si="7"/>
        <v>0</v>
      </c>
      <c r="BX8" s="24">
        <f t="shared" ca="1" si="7"/>
        <v>0</v>
      </c>
      <c r="BY8" s="24">
        <f t="shared" ca="1" si="7"/>
        <v>0</v>
      </c>
      <c r="BZ8" s="24">
        <f t="shared" ca="1" si="7"/>
        <v>0</v>
      </c>
      <c r="CA8" s="24">
        <f t="shared" ca="1" si="7"/>
        <v>0</v>
      </c>
      <c r="CB8" s="24">
        <f t="shared" ca="1" si="7"/>
        <v>0</v>
      </c>
      <c r="CC8" s="24">
        <f t="shared" ca="1" si="7"/>
        <v>0</v>
      </c>
      <c r="CD8" s="24">
        <f t="shared" ca="1" si="7"/>
        <v>0</v>
      </c>
      <c r="CE8" s="24">
        <f t="shared" ca="1" si="7"/>
        <v>0</v>
      </c>
      <c r="CF8" s="24">
        <f t="shared" ca="1" si="7"/>
        <v>0</v>
      </c>
    </row>
    <row r="9" spans="1:84">
      <c r="A9" s="8" t="s">
        <v>272</v>
      </c>
      <c r="B9" s="24">
        <f t="shared" ca="1" si="0"/>
        <v>4.5967822647822211E-2</v>
      </c>
      <c r="C9" s="24">
        <f t="shared" ca="1" si="0"/>
        <v>0</v>
      </c>
      <c r="D9" s="24">
        <f t="shared" ca="1" si="0"/>
        <v>0</v>
      </c>
      <c r="E9" s="24">
        <f t="shared" ca="1" si="0"/>
        <v>0</v>
      </c>
      <c r="F9" s="24">
        <f t="shared" ca="1" si="0"/>
        <v>0</v>
      </c>
      <c r="G9" s="24">
        <f t="shared" ca="1" si="0"/>
        <v>0</v>
      </c>
      <c r="H9" s="24">
        <f t="shared" ca="1" si="0"/>
        <v>0</v>
      </c>
      <c r="I9" s="24">
        <f t="shared" ca="1" si="0"/>
        <v>0</v>
      </c>
      <c r="J9" s="24">
        <f t="shared" ca="1" si="0"/>
        <v>0</v>
      </c>
      <c r="K9" s="24" t="e">
        <f t="shared" ca="1" si="0"/>
        <v>#REF!</v>
      </c>
      <c r="L9" s="24">
        <f t="shared" ca="1" si="1"/>
        <v>0</v>
      </c>
      <c r="M9" s="24">
        <f t="shared" ca="1" si="1"/>
        <v>0</v>
      </c>
      <c r="N9" s="24">
        <f t="shared" ca="1" si="1"/>
        <v>0</v>
      </c>
      <c r="O9" s="24">
        <f t="shared" ca="1" si="1"/>
        <v>0</v>
      </c>
      <c r="P9" s="24">
        <f t="shared" ca="1" si="1"/>
        <v>0</v>
      </c>
      <c r="Q9" s="24">
        <f t="shared" ca="1" si="1"/>
        <v>0</v>
      </c>
      <c r="R9" s="24">
        <f t="shared" ca="1" si="1"/>
        <v>0</v>
      </c>
      <c r="S9" s="24">
        <f t="shared" ca="1" si="1"/>
        <v>0</v>
      </c>
      <c r="T9" s="24">
        <f t="shared" ca="1" si="1"/>
        <v>0</v>
      </c>
      <c r="U9" s="24">
        <f t="shared" ca="1" si="1"/>
        <v>0</v>
      </c>
      <c r="V9" s="24">
        <f t="shared" ca="1" si="2"/>
        <v>0</v>
      </c>
      <c r="W9" s="24">
        <f t="shared" ca="1" si="2"/>
        <v>0</v>
      </c>
      <c r="X9" s="24">
        <f t="shared" ca="1" si="2"/>
        <v>0</v>
      </c>
      <c r="Y9" s="24">
        <f t="shared" ca="1" si="2"/>
        <v>0</v>
      </c>
      <c r="Z9" s="24">
        <f t="shared" ca="1" si="2"/>
        <v>0</v>
      </c>
      <c r="AA9" s="24">
        <f t="shared" ca="1" si="2"/>
        <v>0</v>
      </c>
      <c r="AB9" s="24">
        <f t="shared" ca="1" si="2"/>
        <v>0</v>
      </c>
      <c r="AC9" s="24">
        <f t="shared" ca="1" si="2"/>
        <v>0</v>
      </c>
      <c r="AD9" s="24">
        <f t="shared" ca="1" si="2"/>
        <v>0</v>
      </c>
      <c r="AE9" s="24">
        <f t="shared" ca="1" si="2"/>
        <v>0</v>
      </c>
      <c r="AF9" s="24">
        <f t="shared" ca="1" si="3"/>
        <v>0</v>
      </c>
      <c r="AG9" s="24">
        <f t="shared" ca="1" si="3"/>
        <v>0</v>
      </c>
      <c r="AH9" s="24">
        <f t="shared" ca="1" si="3"/>
        <v>0</v>
      </c>
      <c r="AI9" s="24">
        <f t="shared" ca="1" si="3"/>
        <v>0</v>
      </c>
      <c r="AJ9" s="24">
        <f t="shared" ca="1" si="3"/>
        <v>0</v>
      </c>
      <c r="AK9" s="24">
        <f t="shared" ca="1" si="3"/>
        <v>0</v>
      </c>
      <c r="AL9" s="24">
        <f t="shared" ca="1" si="3"/>
        <v>0</v>
      </c>
      <c r="AM9" s="24">
        <f t="shared" ca="1" si="3"/>
        <v>0</v>
      </c>
      <c r="AN9" s="24">
        <f t="shared" ca="1" si="3"/>
        <v>0</v>
      </c>
      <c r="AO9" s="24">
        <f t="shared" ca="1" si="3"/>
        <v>0</v>
      </c>
      <c r="AP9" s="24">
        <f t="shared" ca="1" si="4"/>
        <v>0</v>
      </c>
      <c r="AQ9" s="24">
        <f t="shared" ca="1" si="4"/>
        <v>0</v>
      </c>
      <c r="AR9" s="24">
        <f t="shared" ca="1" si="4"/>
        <v>0</v>
      </c>
      <c r="AS9" s="24">
        <f t="shared" ca="1" si="4"/>
        <v>0</v>
      </c>
      <c r="AT9" s="24">
        <f t="shared" ca="1" si="4"/>
        <v>0</v>
      </c>
      <c r="AU9" s="24">
        <f t="shared" ca="1" si="4"/>
        <v>0</v>
      </c>
      <c r="AV9" s="24">
        <f t="shared" ca="1" si="4"/>
        <v>0</v>
      </c>
      <c r="AW9" s="24">
        <f t="shared" ca="1" si="4"/>
        <v>0</v>
      </c>
      <c r="AX9" s="24">
        <f t="shared" ca="1" si="4"/>
        <v>0</v>
      </c>
      <c r="AY9" s="24">
        <f t="shared" ca="1" si="4"/>
        <v>1.1141926079379231E-3</v>
      </c>
      <c r="AZ9" s="24">
        <f t="shared" ca="1" si="5"/>
        <v>0</v>
      </c>
      <c r="BA9" s="24">
        <f t="shared" ca="1" si="5"/>
        <v>7.0323599184694639E-3</v>
      </c>
      <c r="BB9" s="24">
        <f t="shared" ca="1" si="5"/>
        <v>0</v>
      </c>
      <c r="BC9" s="24">
        <f t="shared" ca="1" si="5"/>
        <v>0</v>
      </c>
      <c r="BD9" s="24">
        <f t="shared" ca="1" si="5"/>
        <v>0</v>
      </c>
      <c r="BE9" s="24">
        <f t="shared" ca="1" si="5"/>
        <v>0</v>
      </c>
      <c r="BF9" s="24">
        <f t="shared" ca="1" si="5"/>
        <v>0</v>
      </c>
      <c r="BG9" s="24">
        <f t="shared" ca="1" si="5"/>
        <v>1.3142893154552409E-3</v>
      </c>
      <c r="BH9" s="24" t="e">
        <f t="shared" ca="1" si="5"/>
        <v>#REF!</v>
      </c>
      <c r="BI9" s="24" t="e">
        <f t="shared" ca="1" si="5"/>
        <v>#REF!</v>
      </c>
      <c r="BJ9" s="24">
        <f t="shared" ca="1" si="6"/>
        <v>0</v>
      </c>
      <c r="BK9" s="24">
        <f t="shared" ca="1" si="6"/>
        <v>0</v>
      </c>
      <c r="BL9" s="24">
        <f t="shared" ca="1" si="6"/>
        <v>0</v>
      </c>
      <c r="BM9" s="24">
        <f t="shared" ca="1" si="6"/>
        <v>0</v>
      </c>
      <c r="BN9" s="24">
        <f t="shared" ca="1" si="6"/>
        <v>0</v>
      </c>
      <c r="BO9" s="24">
        <f t="shared" ca="1" si="6"/>
        <v>0</v>
      </c>
      <c r="BP9" s="24">
        <f t="shared" ca="1" si="6"/>
        <v>0</v>
      </c>
      <c r="BQ9" s="24">
        <f t="shared" ca="1" si="6"/>
        <v>0</v>
      </c>
      <c r="BR9" s="24">
        <f t="shared" ca="1" si="6"/>
        <v>0</v>
      </c>
      <c r="BS9" s="24">
        <f t="shared" ca="1" si="6"/>
        <v>0</v>
      </c>
      <c r="BT9" s="24">
        <f t="shared" ca="1" si="7"/>
        <v>0</v>
      </c>
      <c r="BU9" s="24">
        <f t="shared" ca="1" si="7"/>
        <v>0</v>
      </c>
      <c r="BV9" s="24">
        <f t="shared" ca="1" si="7"/>
        <v>0</v>
      </c>
      <c r="BW9" s="24">
        <f t="shared" ca="1" si="7"/>
        <v>0</v>
      </c>
      <c r="BX9" s="24">
        <f t="shared" ca="1" si="7"/>
        <v>0</v>
      </c>
      <c r="BY9" s="24">
        <f t="shared" ca="1" si="7"/>
        <v>0</v>
      </c>
      <c r="BZ9" s="24">
        <f t="shared" ca="1" si="7"/>
        <v>0</v>
      </c>
      <c r="CA9" s="24">
        <f t="shared" ca="1" si="7"/>
        <v>0</v>
      </c>
      <c r="CB9" s="24">
        <f t="shared" ca="1" si="7"/>
        <v>0</v>
      </c>
      <c r="CC9" s="24">
        <f t="shared" ca="1" si="7"/>
        <v>0</v>
      </c>
      <c r="CD9" s="24">
        <f t="shared" ca="1" si="7"/>
        <v>0</v>
      </c>
      <c r="CE9" s="24">
        <f t="shared" ca="1" si="7"/>
        <v>0</v>
      </c>
      <c r="CF9" s="24">
        <f t="shared" ca="1" si="7"/>
        <v>0</v>
      </c>
    </row>
    <row r="10" spans="1:84">
      <c r="A10" s="8" t="s">
        <v>273</v>
      </c>
      <c r="B10" s="24">
        <f t="shared" ca="1" si="0"/>
        <v>2.4753804007254017</v>
      </c>
      <c r="C10" s="24">
        <f t="shared" ca="1" si="0"/>
        <v>0</v>
      </c>
      <c r="D10" s="24">
        <f t="shared" ca="1" si="0"/>
        <v>0</v>
      </c>
      <c r="E10" s="24">
        <f t="shared" ca="1" si="0"/>
        <v>0</v>
      </c>
      <c r="F10" s="24">
        <f t="shared" ca="1" si="0"/>
        <v>9.1109615831910917E-3</v>
      </c>
      <c r="G10" s="24">
        <f t="shared" ca="1" si="0"/>
        <v>0.18893908634045339</v>
      </c>
      <c r="H10" s="24">
        <f t="shared" ca="1" si="0"/>
        <v>0</v>
      </c>
      <c r="I10" s="24">
        <f t="shared" ca="1" si="0"/>
        <v>0</v>
      </c>
      <c r="J10" s="24">
        <f t="shared" ca="1" si="0"/>
        <v>0.14505858238798561</v>
      </c>
      <c r="K10" s="24" t="e">
        <f t="shared" ca="1" si="0"/>
        <v>#REF!</v>
      </c>
      <c r="L10" s="24">
        <f t="shared" ca="1" si="1"/>
        <v>1.6993687117470031E-2</v>
      </c>
      <c r="M10" s="24">
        <f t="shared" ca="1" si="1"/>
        <v>0</v>
      </c>
      <c r="N10" s="24">
        <f t="shared" ca="1" si="1"/>
        <v>0</v>
      </c>
      <c r="O10" s="24">
        <f t="shared" ca="1" si="1"/>
        <v>0</v>
      </c>
      <c r="P10" s="24">
        <f t="shared" ca="1" si="1"/>
        <v>0</v>
      </c>
      <c r="Q10" s="24">
        <f t="shared" ca="1" si="1"/>
        <v>9.4649931307124388E-3</v>
      </c>
      <c r="R10" s="24">
        <f t="shared" ca="1" si="1"/>
        <v>6.5630732623940405E-4</v>
      </c>
      <c r="S10" s="24">
        <f t="shared" ca="1" si="1"/>
        <v>0</v>
      </c>
      <c r="T10" s="24">
        <f t="shared" ca="1" si="1"/>
        <v>0</v>
      </c>
      <c r="U10" s="24">
        <f t="shared" ca="1" si="1"/>
        <v>2.3731650225183341E-2</v>
      </c>
      <c r="V10" s="24">
        <f t="shared" ca="1" si="2"/>
        <v>0</v>
      </c>
      <c r="W10" s="24">
        <f t="shared" ca="1" si="2"/>
        <v>0</v>
      </c>
      <c r="X10" s="24">
        <f t="shared" ca="1" si="2"/>
        <v>0</v>
      </c>
      <c r="Y10" s="24">
        <f t="shared" ca="1" si="2"/>
        <v>0</v>
      </c>
      <c r="Z10" s="24">
        <f t="shared" ca="1" si="2"/>
        <v>3.4794538241522788E-2</v>
      </c>
      <c r="AA10" s="24">
        <f t="shared" ca="1" si="2"/>
        <v>0</v>
      </c>
      <c r="AB10" s="24">
        <f t="shared" ca="1" si="2"/>
        <v>0</v>
      </c>
      <c r="AC10" s="24">
        <f t="shared" ca="1" si="2"/>
        <v>0.18265933791812849</v>
      </c>
      <c r="AD10" s="24">
        <f t="shared" ca="1" si="2"/>
        <v>2.352031031304572E-2</v>
      </c>
      <c r="AE10" s="24">
        <f t="shared" ca="1" si="2"/>
        <v>0</v>
      </c>
      <c r="AF10" s="24">
        <f t="shared" ca="1" si="3"/>
        <v>0</v>
      </c>
      <c r="AG10" s="24">
        <f t="shared" ca="1" si="3"/>
        <v>0</v>
      </c>
      <c r="AH10" s="24">
        <f t="shared" ca="1" si="3"/>
        <v>1.417947306354342E-2</v>
      </c>
      <c r="AI10" s="24">
        <f t="shared" ca="1" si="3"/>
        <v>0</v>
      </c>
      <c r="AJ10" s="24">
        <f t="shared" ca="1" si="3"/>
        <v>3.0449970652569731E-2</v>
      </c>
      <c r="AK10" s="24">
        <f t="shared" ca="1" si="3"/>
        <v>0</v>
      </c>
      <c r="AL10" s="24">
        <f t="shared" ca="1" si="3"/>
        <v>2.2279468584928499E-3</v>
      </c>
      <c r="AM10" s="24">
        <f t="shared" ca="1" si="3"/>
        <v>5.1716493428892979E-2</v>
      </c>
      <c r="AN10" s="24">
        <f t="shared" ca="1" si="3"/>
        <v>3.399198609434316E-2</v>
      </c>
      <c r="AO10" s="24">
        <f t="shared" ca="1" si="3"/>
        <v>1.1954681385732576E-2</v>
      </c>
      <c r="AP10" s="24">
        <f t="shared" ca="1" si="4"/>
        <v>0</v>
      </c>
      <c r="AQ10" s="24">
        <f t="shared" ca="1" si="4"/>
        <v>0</v>
      </c>
      <c r="AR10" s="24">
        <f t="shared" ca="1" si="4"/>
        <v>0</v>
      </c>
      <c r="AS10" s="24">
        <f t="shared" ca="1" si="4"/>
        <v>6.7353028193451597E-2</v>
      </c>
      <c r="AT10" s="24">
        <f t="shared" ca="1" si="4"/>
        <v>0</v>
      </c>
      <c r="AU10" s="24">
        <f t="shared" ca="1" si="4"/>
        <v>0</v>
      </c>
      <c r="AV10" s="24">
        <f t="shared" ca="1" si="4"/>
        <v>9.5214660245951196E-2</v>
      </c>
      <c r="AW10" s="24">
        <f t="shared" ca="1" si="4"/>
        <v>0</v>
      </c>
      <c r="AX10" s="24">
        <f t="shared" ca="1" si="4"/>
        <v>0</v>
      </c>
      <c r="AY10" s="24">
        <f t="shared" ca="1" si="4"/>
        <v>0</v>
      </c>
      <c r="AZ10" s="24">
        <f t="shared" ca="1" si="5"/>
        <v>0</v>
      </c>
      <c r="BA10" s="24">
        <f t="shared" ca="1" si="5"/>
        <v>0</v>
      </c>
      <c r="BB10" s="24">
        <f t="shared" ca="1" si="5"/>
        <v>0</v>
      </c>
      <c r="BC10" s="24">
        <f t="shared" ca="1" si="5"/>
        <v>0</v>
      </c>
      <c r="BD10" s="24">
        <f t="shared" ca="1" si="5"/>
        <v>3.7493965459341347E-2</v>
      </c>
      <c r="BE10" s="24">
        <f t="shared" ca="1" si="5"/>
        <v>0</v>
      </c>
      <c r="BF10" s="24">
        <f t="shared" ca="1" si="5"/>
        <v>0</v>
      </c>
      <c r="BG10" s="24">
        <f t="shared" ca="1" si="5"/>
        <v>0</v>
      </c>
      <c r="BH10" s="24" t="e">
        <f t="shared" ca="1" si="5"/>
        <v>#REF!</v>
      </c>
      <c r="BI10" s="24" t="e">
        <f t="shared" ca="1" si="5"/>
        <v>#REF!</v>
      </c>
      <c r="BJ10" s="24">
        <f t="shared" ca="1" si="6"/>
        <v>1.632450038230324E-2</v>
      </c>
      <c r="BK10" s="24">
        <f t="shared" ca="1" si="6"/>
        <v>1.926623676105715E-2</v>
      </c>
      <c r="BL10" s="24">
        <f t="shared" ca="1" si="6"/>
        <v>0</v>
      </c>
      <c r="BM10" s="24">
        <f t="shared" ca="1" si="6"/>
        <v>0</v>
      </c>
      <c r="BN10" s="24">
        <f t="shared" ca="1" si="6"/>
        <v>0</v>
      </c>
      <c r="BO10" s="24">
        <f t="shared" ca="1" si="6"/>
        <v>0</v>
      </c>
      <c r="BP10" s="24">
        <f t="shared" ca="1" si="6"/>
        <v>8.6161968157661695E-3</v>
      </c>
      <c r="BQ10" s="24">
        <f t="shared" ca="1" si="6"/>
        <v>0</v>
      </c>
      <c r="BR10" s="24">
        <f t="shared" ca="1" si="6"/>
        <v>0</v>
      </c>
      <c r="BS10" s="24">
        <f t="shared" ca="1" si="6"/>
        <v>5.7527808343902601E-2</v>
      </c>
      <c r="BT10" s="24">
        <f t="shared" ca="1" si="7"/>
        <v>0.13426814696791789</v>
      </c>
      <c r="BU10" s="24">
        <f t="shared" ca="1" si="7"/>
        <v>0</v>
      </c>
      <c r="BV10" s="24">
        <f t="shared" ca="1" si="7"/>
        <v>0</v>
      </c>
      <c r="BW10" s="24">
        <f t="shared" ca="1" si="7"/>
        <v>0</v>
      </c>
      <c r="BX10" s="24">
        <f t="shared" ca="1" si="7"/>
        <v>5.6150835849772346E-2</v>
      </c>
      <c r="BY10" s="24">
        <f t="shared" ca="1" si="7"/>
        <v>2.9396020171739902E-2</v>
      </c>
      <c r="BZ10" s="24">
        <f t="shared" ca="1" si="7"/>
        <v>1.320611375439581E-2</v>
      </c>
      <c r="CA10" s="24">
        <f t="shared" ca="1" si="7"/>
        <v>0</v>
      </c>
      <c r="CB10" s="24">
        <f t="shared" ca="1" si="7"/>
        <v>0</v>
      </c>
      <c r="CC10" s="24">
        <f t="shared" ca="1" si="7"/>
        <v>0</v>
      </c>
      <c r="CD10" s="24">
        <f t="shared" ca="1" si="7"/>
        <v>0</v>
      </c>
      <c r="CE10" s="24">
        <f t="shared" ca="1" si="7"/>
        <v>9.3920750622736596E-2</v>
      </c>
      <c r="CF10" s="24">
        <f t="shared" ca="1" si="7"/>
        <v>0</v>
      </c>
    </row>
    <row r="11" spans="1:84">
      <c r="A11" s="8" t="s">
        <v>274</v>
      </c>
      <c r="B11" s="24">
        <f t="shared" ca="1" si="0"/>
        <v>5.3535105385271571</v>
      </c>
      <c r="C11" s="24">
        <f t="shared" ca="1" si="0"/>
        <v>9.3222898503408799E-2</v>
      </c>
      <c r="D11" s="24">
        <f t="shared" ca="1" si="0"/>
        <v>4.1733893464941905E-3</v>
      </c>
      <c r="E11" s="24">
        <f t="shared" ca="1" si="0"/>
        <v>0</v>
      </c>
      <c r="F11" s="24">
        <f t="shared" ca="1" si="0"/>
        <v>2.6725632059738224E-2</v>
      </c>
      <c r="G11" s="24">
        <f t="shared" ca="1" si="0"/>
        <v>0.55923859339333581</v>
      </c>
      <c r="H11" s="24">
        <f t="shared" ca="1" si="0"/>
        <v>0.14632540074481701</v>
      </c>
      <c r="I11" s="24">
        <f t="shared" ca="1" si="0"/>
        <v>0</v>
      </c>
      <c r="J11" s="24">
        <f t="shared" ca="1" si="0"/>
        <v>0.28668544972206333</v>
      </c>
      <c r="K11" s="24" t="e">
        <f t="shared" ca="1" si="0"/>
        <v>#REF!</v>
      </c>
      <c r="L11" s="24">
        <f t="shared" ca="1" si="1"/>
        <v>3.5380862875644445E-2</v>
      </c>
      <c r="M11" s="24">
        <f t="shared" ca="1" si="1"/>
        <v>9.0764600645942925E-2</v>
      </c>
      <c r="N11" s="24">
        <f t="shared" ca="1" si="1"/>
        <v>2.1528073660668539E-2</v>
      </c>
      <c r="O11" s="24">
        <f t="shared" ca="1" si="1"/>
        <v>0</v>
      </c>
      <c r="P11" s="24">
        <f t="shared" ca="1" si="1"/>
        <v>1.5052086724677231E-2</v>
      </c>
      <c r="Q11" s="24">
        <f t="shared" ca="1" si="1"/>
        <v>0</v>
      </c>
      <c r="R11" s="24">
        <f t="shared" ca="1" si="1"/>
        <v>5.4442810376027911E-2</v>
      </c>
      <c r="S11" s="24">
        <f t="shared" ca="1" si="1"/>
        <v>0</v>
      </c>
      <c r="T11" s="24">
        <f t="shared" ca="1" si="1"/>
        <v>3.9043176618953597E-4</v>
      </c>
      <c r="U11" s="24">
        <f t="shared" ca="1" si="1"/>
        <v>1.8703901590974324E-2</v>
      </c>
      <c r="V11" s="24">
        <f t="shared" ca="1" si="2"/>
        <v>0</v>
      </c>
      <c r="W11" s="24">
        <f t="shared" ca="1" si="2"/>
        <v>5.8356956276992295E-3</v>
      </c>
      <c r="X11" s="24">
        <f t="shared" ca="1" si="2"/>
        <v>0</v>
      </c>
      <c r="Y11" s="24">
        <f t="shared" ca="1" si="2"/>
        <v>1.9086108502364592E-2</v>
      </c>
      <c r="Z11" s="24">
        <f t="shared" ca="1" si="2"/>
        <v>9.4203511952421076E-2</v>
      </c>
      <c r="AA11" s="24">
        <f t="shared" ca="1" si="2"/>
        <v>0.10947882503383287</v>
      </c>
      <c r="AB11" s="24">
        <f t="shared" ca="1" si="2"/>
        <v>0</v>
      </c>
      <c r="AC11" s="24">
        <f t="shared" ca="1" si="2"/>
        <v>1.2108931681246901E-2</v>
      </c>
      <c r="AD11" s="24">
        <f t="shared" ca="1" si="2"/>
        <v>0.1846547355795784</v>
      </c>
      <c r="AE11" s="24">
        <f t="shared" ca="1" si="2"/>
        <v>0.14756825456623951</v>
      </c>
      <c r="AF11" s="24">
        <f t="shared" ca="1" si="3"/>
        <v>0</v>
      </c>
      <c r="AG11" s="24">
        <f t="shared" ca="1" si="3"/>
        <v>0</v>
      </c>
      <c r="AH11" s="24">
        <f t="shared" ca="1" si="3"/>
        <v>0.16751030547455353</v>
      </c>
      <c r="AI11" s="24">
        <f t="shared" ca="1" si="3"/>
        <v>0</v>
      </c>
      <c r="AJ11" s="24">
        <f t="shared" ca="1" si="3"/>
        <v>9.5443112202204416E-2</v>
      </c>
      <c r="AK11" s="24">
        <f t="shared" ca="1" si="3"/>
        <v>1.7638859987106001E-2</v>
      </c>
      <c r="AL11" s="24">
        <f t="shared" ca="1" si="3"/>
        <v>0.23086771747755111</v>
      </c>
      <c r="AM11" s="24">
        <f t="shared" ca="1" si="3"/>
        <v>9.8670678100276327E-2</v>
      </c>
      <c r="AN11" s="24">
        <f t="shared" ca="1" si="3"/>
        <v>0</v>
      </c>
      <c r="AO11" s="24">
        <f t="shared" ca="1" si="3"/>
        <v>6.5348728516514326E-2</v>
      </c>
      <c r="AP11" s="24">
        <f t="shared" ca="1" si="4"/>
        <v>6.1104345783201702E-2</v>
      </c>
      <c r="AQ11" s="24">
        <f t="shared" ca="1" si="4"/>
        <v>8.9855544826989764E-2</v>
      </c>
      <c r="AR11" s="24">
        <f t="shared" ca="1" si="4"/>
        <v>4.09363809718817E-4</v>
      </c>
      <c r="AS11" s="24">
        <f t="shared" ca="1" si="4"/>
        <v>0</v>
      </c>
      <c r="AT11" s="24">
        <f t="shared" ca="1" si="4"/>
        <v>5.4832597491767813E-3</v>
      </c>
      <c r="AU11" s="24">
        <f t="shared" ca="1" si="4"/>
        <v>0</v>
      </c>
      <c r="AV11" s="24">
        <f t="shared" ca="1" si="4"/>
        <v>3.9605380733694073E-2</v>
      </c>
      <c r="AW11" s="24">
        <f t="shared" ca="1" si="4"/>
        <v>0</v>
      </c>
      <c r="AX11" s="24">
        <f t="shared" ca="1" si="4"/>
        <v>4.4221452819689394E-2</v>
      </c>
      <c r="AY11" s="24">
        <f t="shared" ca="1" si="4"/>
        <v>0</v>
      </c>
      <c r="AZ11" s="24">
        <f t="shared" ca="1" si="5"/>
        <v>0</v>
      </c>
      <c r="BA11" s="24">
        <f t="shared" ca="1" si="5"/>
        <v>0</v>
      </c>
      <c r="BB11" s="24">
        <f t="shared" ca="1" si="5"/>
        <v>0</v>
      </c>
      <c r="BC11" s="24">
        <f t="shared" ca="1" si="5"/>
        <v>0.11696728159806788</v>
      </c>
      <c r="BD11" s="24">
        <f t="shared" ca="1" si="5"/>
        <v>0.14718703772342931</v>
      </c>
      <c r="BE11" s="24">
        <f t="shared" ca="1" si="5"/>
        <v>0</v>
      </c>
      <c r="BF11" s="24">
        <f t="shared" ca="1" si="5"/>
        <v>3.109078672197052E-2</v>
      </c>
      <c r="BG11" s="24">
        <f t="shared" ca="1" si="5"/>
        <v>0</v>
      </c>
      <c r="BH11" s="24" t="e">
        <f t="shared" ca="1" si="5"/>
        <v>#REF!</v>
      </c>
      <c r="BI11" s="24" t="e">
        <f t="shared" ca="1" si="5"/>
        <v>#REF!</v>
      </c>
      <c r="BJ11" s="24">
        <f t="shared" ca="1" si="6"/>
        <v>0.20960405103015542</v>
      </c>
      <c r="BK11" s="24">
        <f t="shared" ca="1" si="6"/>
        <v>0</v>
      </c>
      <c r="BL11" s="24">
        <f t="shared" ca="1" si="6"/>
        <v>0</v>
      </c>
      <c r="BM11" s="24">
        <f t="shared" ca="1" si="6"/>
        <v>0</v>
      </c>
      <c r="BN11" s="24">
        <f t="shared" ca="1" si="6"/>
        <v>5.5448962614729008E-2</v>
      </c>
      <c r="BO11" s="24">
        <f t="shared" ca="1" si="6"/>
        <v>0</v>
      </c>
      <c r="BP11" s="24">
        <f t="shared" ca="1" si="6"/>
        <v>0</v>
      </c>
      <c r="BQ11" s="24">
        <f t="shared" ca="1" si="6"/>
        <v>0</v>
      </c>
      <c r="BR11" s="24">
        <f t="shared" ca="1" si="6"/>
        <v>3.4145384572801932E-2</v>
      </c>
      <c r="BS11" s="24">
        <f t="shared" ca="1" si="6"/>
        <v>0.14844031736877492</v>
      </c>
      <c r="BT11" s="24">
        <f t="shared" ca="1" si="7"/>
        <v>0</v>
      </c>
      <c r="BU11" s="24">
        <f t="shared" ca="1" si="7"/>
        <v>0</v>
      </c>
      <c r="BV11" s="24">
        <f t="shared" ca="1" si="7"/>
        <v>0</v>
      </c>
      <c r="BW11" s="24">
        <f t="shared" ca="1" si="7"/>
        <v>8.340297347690967E-2</v>
      </c>
      <c r="BX11" s="24">
        <f t="shared" ca="1" si="7"/>
        <v>0</v>
      </c>
      <c r="BY11" s="24">
        <f t="shared" ca="1" si="7"/>
        <v>0.13625639644892679</v>
      </c>
      <c r="BZ11" s="24">
        <f t="shared" ca="1" si="7"/>
        <v>4.7451816200149849E-2</v>
      </c>
      <c r="CA11" s="24">
        <f t="shared" ca="1" si="7"/>
        <v>0</v>
      </c>
      <c r="CB11" s="24">
        <f t="shared" ca="1" si="7"/>
        <v>3.4839184688417492E-2</v>
      </c>
      <c r="CC11" s="24">
        <f t="shared" ca="1" si="7"/>
        <v>4.087480200187818E-2</v>
      </c>
      <c r="CD11" s="24">
        <f t="shared" ca="1" si="7"/>
        <v>0</v>
      </c>
      <c r="CE11" s="24">
        <f t="shared" ca="1" si="7"/>
        <v>9.5212643641886197E-2</v>
      </c>
      <c r="CF11" s="24">
        <f t="shared" ca="1" si="7"/>
        <v>8.4541855383893499E-2</v>
      </c>
    </row>
    <row r="12" spans="1:84">
      <c r="A12" s="8" t="s">
        <v>275</v>
      </c>
      <c r="B12" s="24">
        <f t="shared" ref="B12:K21" ca="1" si="8">VLOOKUP($A12,INDIRECT(B$1&amp;"!A:ZZ"),19,0)</f>
        <v>0.26248925546724966</v>
      </c>
      <c r="C12" s="24">
        <f t="shared" ca="1" si="8"/>
        <v>2.9889888844935882E-2</v>
      </c>
      <c r="D12" s="24">
        <f t="shared" ca="1" si="8"/>
        <v>7.1089789968812704E-3</v>
      </c>
      <c r="E12" s="24">
        <f t="shared" ca="1" si="8"/>
        <v>1.715591318295358E-3</v>
      </c>
      <c r="F12" s="24">
        <f t="shared" ca="1" si="8"/>
        <v>3.7150286335132471E-3</v>
      </c>
      <c r="G12" s="24">
        <f t="shared" ca="1" si="8"/>
        <v>1.1235583165725446E-4</v>
      </c>
      <c r="H12" s="24">
        <f t="shared" ca="1" si="8"/>
        <v>0.41397813559473379</v>
      </c>
      <c r="I12" s="24">
        <f t="shared" ca="1" si="8"/>
        <v>0</v>
      </c>
      <c r="J12" s="24">
        <f t="shared" ca="1" si="8"/>
        <v>1.3613525837986829E-2</v>
      </c>
      <c r="K12" s="24" t="e">
        <f t="shared" ca="1" si="8"/>
        <v>#REF!</v>
      </c>
      <c r="L12" s="24">
        <f t="shared" ref="L12:U21" ca="1" si="9">VLOOKUP($A12,INDIRECT(L$1&amp;"!A:ZZ"),19,0)</f>
        <v>0</v>
      </c>
      <c r="M12" s="24">
        <f t="shared" ca="1" si="9"/>
        <v>1.1051403844034561E-2</v>
      </c>
      <c r="N12" s="24">
        <f t="shared" ca="1" si="9"/>
        <v>2.0471907196843997E-3</v>
      </c>
      <c r="O12" s="24">
        <f t="shared" ca="1" si="9"/>
        <v>0</v>
      </c>
      <c r="P12" s="24">
        <f t="shared" ca="1" si="9"/>
        <v>0</v>
      </c>
      <c r="Q12" s="24">
        <f t="shared" ca="1" si="9"/>
        <v>2.4345507233351191E-2</v>
      </c>
      <c r="R12" s="24">
        <f t="shared" ca="1" si="9"/>
        <v>1.8016211717379417E-2</v>
      </c>
      <c r="S12" s="24">
        <f t="shared" ca="1" si="9"/>
        <v>3.8334297886478989E-3</v>
      </c>
      <c r="T12" s="24">
        <f t="shared" ca="1" si="9"/>
        <v>3.7522374875226432E-3</v>
      </c>
      <c r="U12" s="24">
        <f t="shared" ca="1" si="9"/>
        <v>0.12758586069667716</v>
      </c>
      <c r="V12" s="24">
        <f t="shared" ref="V12:AE21" ca="1" si="10">VLOOKUP($A12,INDIRECT(V$1&amp;"!A:ZZ"),19,0)</f>
        <v>1.1514763200391449E-2</v>
      </c>
      <c r="W12" s="24">
        <f t="shared" ca="1" si="10"/>
        <v>2.7559534769458029E-2</v>
      </c>
      <c r="X12" s="24">
        <f t="shared" ca="1" si="10"/>
        <v>1.329822782428015E-2</v>
      </c>
      <c r="Y12" s="24">
        <f t="shared" ca="1" si="10"/>
        <v>5.4308317250682994E-3</v>
      </c>
      <c r="Z12" s="24">
        <f t="shared" ca="1" si="10"/>
        <v>3.0440573866493815E-3</v>
      </c>
      <c r="AA12" s="24">
        <f t="shared" ca="1" si="10"/>
        <v>8.2396752692474887E-2</v>
      </c>
      <c r="AB12" s="24">
        <f t="shared" ca="1" si="10"/>
        <v>3.5197124958460009E-3</v>
      </c>
      <c r="AC12" s="24">
        <f t="shared" ca="1" si="10"/>
        <v>3.7756892023176378E-2</v>
      </c>
      <c r="AD12" s="24">
        <f t="shared" ca="1" si="10"/>
        <v>5.2723151758961176E-3</v>
      </c>
      <c r="AE12" s="24">
        <f t="shared" ca="1" si="10"/>
        <v>2.5233680718570489E-2</v>
      </c>
      <c r="AF12" s="24">
        <f t="shared" ref="AF12:AO21" ca="1" si="11">VLOOKUP($A12,INDIRECT(AF$1&amp;"!A:ZZ"),19,0)</f>
        <v>0</v>
      </c>
      <c r="AG12" s="24">
        <f t="shared" ca="1" si="11"/>
        <v>4.1073898465039539E-2</v>
      </c>
      <c r="AH12" s="24">
        <f t="shared" ca="1" si="11"/>
        <v>1.3248973237978058E-2</v>
      </c>
      <c r="AI12" s="24">
        <f t="shared" ca="1" si="11"/>
        <v>2.3085951189620642E-3</v>
      </c>
      <c r="AJ12" s="24">
        <f t="shared" ca="1" si="11"/>
        <v>4.2942568013733199E-3</v>
      </c>
      <c r="AK12" s="24">
        <f t="shared" ca="1" si="11"/>
        <v>0.27186913181820282</v>
      </c>
      <c r="AL12" s="24">
        <f t="shared" ca="1" si="11"/>
        <v>1.3849195464374913E-2</v>
      </c>
      <c r="AM12" s="24">
        <f t="shared" ca="1" si="11"/>
        <v>1.1860205045383482E-2</v>
      </c>
      <c r="AN12" s="24">
        <f t="shared" ca="1" si="11"/>
        <v>1.3434938956403667E-2</v>
      </c>
      <c r="AO12" s="24">
        <f t="shared" ca="1" si="11"/>
        <v>1.2043963867820861E-5</v>
      </c>
      <c r="AP12" s="24">
        <f t="shared" ref="AP12:AY21" ca="1" si="12">VLOOKUP($A12,INDIRECT(AP$1&amp;"!A:ZZ"),19,0)</f>
        <v>1.1719193674020065E-2</v>
      </c>
      <c r="AQ12" s="24">
        <f t="shared" ca="1" si="12"/>
        <v>5.3382356179202811E-2</v>
      </c>
      <c r="AR12" s="24">
        <f t="shared" ca="1" si="12"/>
        <v>1.2458584923176119E-2</v>
      </c>
      <c r="AS12" s="24">
        <f t="shared" ca="1" si="12"/>
        <v>3.383740360395681E-2</v>
      </c>
      <c r="AT12" s="24">
        <f t="shared" ca="1" si="12"/>
        <v>8.57068156184463E-3</v>
      </c>
      <c r="AU12" s="24">
        <f t="shared" ca="1" si="12"/>
        <v>1.7592185513971272E-2</v>
      </c>
      <c r="AV12" s="24">
        <f t="shared" ca="1" si="12"/>
        <v>2.4575384116052278E-3</v>
      </c>
      <c r="AW12" s="24">
        <f t="shared" ca="1" si="12"/>
        <v>3.280046531808E-3</v>
      </c>
      <c r="AX12" s="24">
        <f t="shared" ca="1" si="12"/>
        <v>7.3008604882877559E-3</v>
      </c>
      <c r="AY12" s="24">
        <f t="shared" ca="1" si="12"/>
        <v>7.1280281443331499E-5</v>
      </c>
      <c r="AZ12" s="24">
        <f t="shared" ref="AZ12:BI21" ca="1" si="13">VLOOKUP($A12,INDIRECT(AZ$1&amp;"!A:ZZ"),19,0)</f>
        <v>0</v>
      </c>
      <c r="BA12" s="24">
        <f t="shared" ca="1" si="13"/>
        <v>3.8242536248887632E-5</v>
      </c>
      <c r="BB12" s="24">
        <f t="shared" ca="1" si="13"/>
        <v>0</v>
      </c>
      <c r="BC12" s="24">
        <f t="shared" ca="1" si="13"/>
        <v>8.6469640058285918E-2</v>
      </c>
      <c r="BD12" s="24">
        <f t="shared" ca="1" si="13"/>
        <v>3.0153290838751249E-5</v>
      </c>
      <c r="BE12" s="24">
        <f t="shared" ca="1" si="13"/>
        <v>0</v>
      </c>
      <c r="BF12" s="24">
        <f t="shared" ca="1" si="13"/>
        <v>2.3673253495487094E-2</v>
      </c>
      <c r="BG12" s="24">
        <f t="shared" ca="1" si="13"/>
        <v>3.3987438468785893E-4</v>
      </c>
      <c r="BH12" s="24" t="e">
        <f t="shared" ca="1" si="13"/>
        <v>#REF!</v>
      </c>
      <c r="BI12" s="24" t="e">
        <f t="shared" ca="1" si="13"/>
        <v>#REF!</v>
      </c>
      <c r="BJ12" s="24">
        <f t="shared" ref="BJ12:BS21" ca="1" si="14">VLOOKUP($A12,INDIRECT(BJ$1&amp;"!A:ZZ"),19,0)</f>
        <v>2.8266799540547847E-3</v>
      </c>
      <c r="BK12" s="24">
        <f t="shared" ca="1" si="14"/>
        <v>6.91136978374245E-3</v>
      </c>
      <c r="BL12" s="24">
        <f t="shared" ca="1" si="14"/>
        <v>1.4907531779948701E-2</v>
      </c>
      <c r="BM12" s="24">
        <f t="shared" ca="1" si="14"/>
        <v>2.1088442385081053E-2</v>
      </c>
      <c r="BN12" s="24">
        <f t="shared" ca="1" si="14"/>
        <v>3.3931655584040861E-3</v>
      </c>
      <c r="BO12" s="24">
        <f t="shared" ca="1" si="14"/>
        <v>0</v>
      </c>
      <c r="BP12" s="24">
        <f t="shared" ca="1" si="14"/>
        <v>2.832101888703328E-2</v>
      </c>
      <c r="BQ12" s="24">
        <f t="shared" ca="1" si="14"/>
        <v>0</v>
      </c>
      <c r="BR12" s="24">
        <f t="shared" ca="1" si="14"/>
        <v>0.11702766430957787</v>
      </c>
      <c r="BS12" s="24">
        <f t="shared" ca="1" si="14"/>
        <v>0.13559542454789858</v>
      </c>
      <c r="BT12" s="24">
        <f t="shared" ref="BT12:CF21" ca="1" si="15">VLOOKUP($A12,INDIRECT(BT$1&amp;"!A:ZZ"),19,0)</f>
        <v>7.1253773943606255E-2</v>
      </c>
      <c r="BU12" s="24">
        <f t="shared" ca="1" si="15"/>
        <v>0.11326944155280634</v>
      </c>
      <c r="BV12" s="24">
        <f t="shared" ca="1" si="15"/>
        <v>6.3962174368155603E-3</v>
      </c>
      <c r="BW12" s="24">
        <f t="shared" ca="1" si="15"/>
        <v>1.2399549556178099E-2</v>
      </c>
      <c r="BX12" s="24">
        <f t="shared" ca="1" si="15"/>
        <v>5.0512247977272037E-2</v>
      </c>
      <c r="BY12" s="24">
        <f t="shared" ca="1" si="15"/>
        <v>9.0692767300837848E-2</v>
      </c>
      <c r="BZ12" s="24">
        <f t="shared" ca="1" si="15"/>
        <v>1.2105556043750523E-3</v>
      </c>
      <c r="CA12" s="24">
        <f t="shared" ca="1" si="15"/>
        <v>6.1354302086524103E-3</v>
      </c>
      <c r="CB12" s="24">
        <f t="shared" ca="1" si="15"/>
        <v>9.0815447685154167E-3</v>
      </c>
      <c r="CC12" s="24">
        <f t="shared" ca="1" si="15"/>
        <v>2.4544827897660861E-2</v>
      </c>
      <c r="CD12" s="24">
        <f t="shared" ca="1" si="15"/>
        <v>1.5276870700352722E-2</v>
      </c>
      <c r="CE12" s="24">
        <f t="shared" ca="1" si="15"/>
        <v>2.9498291257454125E-6</v>
      </c>
      <c r="CF12" s="24">
        <f t="shared" ca="1" si="15"/>
        <v>1.4850306833704601E-3</v>
      </c>
    </row>
    <row r="13" spans="1:84">
      <c r="A13" s="7" t="s">
        <v>276</v>
      </c>
      <c r="B13" s="24">
        <f t="shared" ca="1" si="8"/>
        <v>0.47599342161552838</v>
      </c>
      <c r="C13" s="24">
        <f t="shared" ca="1" si="8"/>
        <v>1.0487220405965489E-2</v>
      </c>
      <c r="D13" s="24">
        <f t="shared" ca="1" si="8"/>
        <v>0</v>
      </c>
      <c r="E13" s="24">
        <f t="shared" ca="1" si="8"/>
        <v>0</v>
      </c>
      <c r="F13" s="24">
        <f t="shared" ca="1" si="8"/>
        <v>1.07879124606739E-2</v>
      </c>
      <c r="G13" s="24">
        <f t="shared" ca="1" si="8"/>
        <v>0</v>
      </c>
      <c r="H13" s="24">
        <f t="shared" ca="1" si="8"/>
        <v>0</v>
      </c>
      <c r="I13" s="24">
        <f t="shared" ca="1" si="8"/>
        <v>1.9535172900252088E-3</v>
      </c>
      <c r="J13" s="24">
        <f t="shared" ca="1" si="8"/>
        <v>0</v>
      </c>
      <c r="K13" s="24" t="e">
        <f t="shared" ca="1" si="8"/>
        <v>#REF!</v>
      </c>
      <c r="L13" s="24">
        <f t="shared" ca="1" si="9"/>
        <v>0</v>
      </c>
      <c r="M13" s="24">
        <f t="shared" ca="1" si="9"/>
        <v>0</v>
      </c>
      <c r="N13" s="24">
        <f t="shared" ca="1" si="9"/>
        <v>7.6979030539560801E-4</v>
      </c>
      <c r="O13" s="24">
        <f t="shared" ca="1" si="9"/>
        <v>0</v>
      </c>
      <c r="P13" s="24">
        <f t="shared" ca="1" si="9"/>
        <v>0</v>
      </c>
      <c r="Q13" s="24">
        <f t="shared" ca="1" si="9"/>
        <v>0</v>
      </c>
      <c r="R13" s="24">
        <f t="shared" ca="1" si="9"/>
        <v>0</v>
      </c>
      <c r="S13" s="24">
        <f t="shared" ca="1" si="9"/>
        <v>0</v>
      </c>
      <c r="T13" s="24">
        <f t="shared" ca="1" si="9"/>
        <v>0</v>
      </c>
      <c r="U13" s="24">
        <f t="shared" ca="1" si="9"/>
        <v>0</v>
      </c>
      <c r="V13" s="24">
        <f t="shared" ca="1" si="10"/>
        <v>0</v>
      </c>
      <c r="W13" s="24">
        <f t="shared" ca="1" si="10"/>
        <v>0</v>
      </c>
      <c r="X13" s="24">
        <f t="shared" ca="1" si="10"/>
        <v>0</v>
      </c>
      <c r="Y13" s="24">
        <f t="shared" ca="1" si="10"/>
        <v>0</v>
      </c>
      <c r="Z13" s="24">
        <f t="shared" ca="1" si="10"/>
        <v>3.2127017971093998E-2</v>
      </c>
      <c r="AA13" s="24">
        <f t="shared" ca="1" si="10"/>
        <v>0</v>
      </c>
      <c r="AB13" s="24">
        <f t="shared" ca="1" si="10"/>
        <v>0</v>
      </c>
      <c r="AC13" s="24">
        <f t="shared" ca="1" si="10"/>
        <v>0</v>
      </c>
      <c r="AD13" s="24">
        <f t="shared" ca="1" si="10"/>
        <v>2.3247094618009719E-2</v>
      </c>
      <c r="AE13" s="24">
        <f t="shared" ca="1" si="10"/>
        <v>0</v>
      </c>
      <c r="AF13" s="24">
        <f t="shared" ca="1" si="11"/>
        <v>0</v>
      </c>
      <c r="AG13" s="24">
        <f t="shared" ca="1" si="11"/>
        <v>0</v>
      </c>
      <c r="AH13" s="24">
        <f t="shared" ca="1" si="11"/>
        <v>6.36256940367819E-3</v>
      </c>
      <c r="AI13" s="24">
        <f t="shared" ca="1" si="11"/>
        <v>0</v>
      </c>
      <c r="AJ13" s="24">
        <f t="shared" ca="1" si="11"/>
        <v>5.8619659806890493E-3</v>
      </c>
      <c r="AK13" s="24">
        <f t="shared" ca="1" si="11"/>
        <v>0</v>
      </c>
      <c r="AL13" s="24">
        <f t="shared" ca="1" si="11"/>
        <v>1.7019240965080951E-2</v>
      </c>
      <c r="AM13" s="24">
        <f t="shared" ca="1" si="11"/>
        <v>0</v>
      </c>
      <c r="AN13" s="24">
        <f t="shared" ca="1" si="11"/>
        <v>0</v>
      </c>
      <c r="AO13" s="24">
        <f t="shared" ca="1" si="11"/>
        <v>0</v>
      </c>
      <c r="AP13" s="24">
        <f t="shared" ca="1" si="12"/>
        <v>0</v>
      </c>
      <c r="AQ13" s="24">
        <f t="shared" ca="1" si="12"/>
        <v>0</v>
      </c>
      <c r="AR13" s="24">
        <f t="shared" ca="1" si="12"/>
        <v>0</v>
      </c>
      <c r="AS13" s="24">
        <f t="shared" ca="1" si="12"/>
        <v>0</v>
      </c>
      <c r="AT13" s="24">
        <f t="shared" ca="1" si="12"/>
        <v>0</v>
      </c>
      <c r="AU13" s="24">
        <f t="shared" ca="1" si="12"/>
        <v>0</v>
      </c>
      <c r="AV13" s="24">
        <f t="shared" ca="1" si="12"/>
        <v>4.3200043511275399E-3</v>
      </c>
      <c r="AW13" s="24">
        <f t="shared" ca="1" si="12"/>
        <v>0</v>
      </c>
      <c r="AX13" s="24">
        <f t="shared" ca="1" si="12"/>
        <v>0</v>
      </c>
      <c r="AY13" s="24">
        <f t="shared" ca="1" si="12"/>
        <v>6.3101971477481878E-4</v>
      </c>
      <c r="AZ13" s="24">
        <f t="shared" ca="1" si="13"/>
        <v>0</v>
      </c>
      <c r="BA13" s="24">
        <f t="shared" ca="1" si="13"/>
        <v>0</v>
      </c>
      <c r="BB13" s="24">
        <f t="shared" ca="1" si="13"/>
        <v>0</v>
      </c>
      <c r="BC13" s="24">
        <f t="shared" ca="1" si="13"/>
        <v>0</v>
      </c>
      <c r="BD13" s="24">
        <f t="shared" ca="1" si="13"/>
        <v>0</v>
      </c>
      <c r="BE13" s="24">
        <f t="shared" ca="1" si="13"/>
        <v>0</v>
      </c>
      <c r="BF13" s="24">
        <f t="shared" ca="1" si="13"/>
        <v>3.79669546459354E-2</v>
      </c>
      <c r="BG13" s="24">
        <f t="shared" ca="1" si="13"/>
        <v>0</v>
      </c>
      <c r="BH13" s="24" t="e">
        <f t="shared" ca="1" si="13"/>
        <v>#REF!</v>
      </c>
      <c r="BI13" s="24" t="e">
        <f t="shared" ca="1" si="13"/>
        <v>#REF!</v>
      </c>
      <c r="BJ13" s="24">
        <f t="shared" ca="1" si="14"/>
        <v>0</v>
      </c>
      <c r="BK13" s="24">
        <f t="shared" ca="1" si="14"/>
        <v>0</v>
      </c>
      <c r="BL13" s="24">
        <f t="shared" ca="1" si="14"/>
        <v>0</v>
      </c>
      <c r="BM13" s="24">
        <f t="shared" ca="1" si="14"/>
        <v>0</v>
      </c>
      <c r="BN13" s="24">
        <f t="shared" ca="1" si="14"/>
        <v>0</v>
      </c>
      <c r="BO13" s="24">
        <f t="shared" ca="1" si="14"/>
        <v>0</v>
      </c>
      <c r="BP13" s="24">
        <f t="shared" ca="1" si="14"/>
        <v>0</v>
      </c>
      <c r="BQ13" s="24">
        <f t="shared" ca="1" si="14"/>
        <v>0</v>
      </c>
      <c r="BR13" s="24">
        <f t="shared" ca="1" si="14"/>
        <v>0</v>
      </c>
      <c r="BS13" s="24">
        <f t="shared" ca="1" si="14"/>
        <v>0</v>
      </c>
      <c r="BT13" s="24">
        <f t="shared" ca="1" si="15"/>
        <v>0</v>
      </c>
      <c r="BU13" s="24">
        <f t="shared" ca="1" si="15"/>
        <v>2.2616747745116499E-2</v>
      </c>
      <c r="BV13" s="24">
        <f t="shared" ca="1" si="15"/>
        <v>0</v>
      </c>
      <c r="BW13" s="24">
        <f t="shared" ca="1" si="15"/>
        <v>0</v>
      </c>
      <c r="BX13" s="24">
        <f t="shared" ca="1" si="15"/>
        <v>0</v>
      </c>
      <c r="BY13" s="24">
        <f t="shared" ca="1" si="15"/>
        <v>0</v>
      </c>
      <c r="BZ13" s="24">
        <f t="shared" ca="1" si="15"/>
        <v>0</v>
      </c>
      <c r="CA13" s="24">
        <f t="shared" ca="1" si="15"/>
        <v>0</v>
      </c>
      <c r="CB13" s="24">
        <f t="shared" ca="1" si="15"/>
        <v>0</v>
      </c>
      <c r="CC13" s="24">
        <f t="shared" ca="1" si="15"/>
        <v>0</v>
      </c>
      <c r="CD13" s="24">
        <f t="shared" ca="1" si="15"/>
        <v>0</v>
      </c>
      <c r="CE13" s="24">
        <f t="shared" ca="1" si="15"/>
        <v>0.12564196359135948</v>
      </c>
      <c r="CF13" s="24">
        <f t="shared" ca="1" si="15"/>
        <v>0</v>
      </c>
    </row>
    <row r="14" spans="1:84">
      <c r="A14" s="6" t="s">
        <v>277</v>
      </c>
      <c r="B14" s="24">
        <f t="shared" ca="1" si="8"/>
        <v>2.9304114272472681</v>
      </c>
      <c r="C14" s="24">
        <f t="shared" ca="1" si="8"/>
        <v>8.2103918854686778E-2</v>
      </c>
      <c r="D14" s="24">
        <f t="shared" ca="1" si="8"/>
        <v>3.3633617589291329E-2</v>
      </c>
      <c r="E14" s="24">
        <f t="shared" ca="1" si="8"/>
        <v>0.2601944916552747</v>
      </c>
      <c r="F14" s="24">
        <f t="shared" ca="1" si="8"/>
        <v>3.5770948298951798E-3</v>
      </c>
      <c r="G14" s="24">
        <f t="shared" ca="1" si="8"/>
        <v>9.9982297407269563E-3</v>
      </c>
      <c r="H14" s="24">
        <f t="shared" ca="1" si="8"/>
        <v>3.1750930006878351E-3</v>
      </c>
      <c r="I14" s="24">
        <f t="shared" ca="1" si="8"/>
        <v>2.1353401439246841E-3</v>
      </c>
      <c r="J14" s="24">
        <f t="shared" ca="1" si="8"/>
        <v>2.5472753423186847E-2</v>
      </c>
      <c r="K14" s="24" t="e">
        <f t="shared" ca="1" si="8"/>
        <v>#REF!</v>
      </c>
      <c r="L14" s="24">
        <f t="shared" ca="1" si="9"/>
        <v>6.1672991337944098E-3</v>
      </c>
      <c r="M14" s="24">
        <f t="shared" ca="1" si="9"/>
        <v>0.27777124273709969</v>
      </c>
      <c r="N14" s="24">
        <f t="shared" ca="1" si="9"/>
        <v>7.3418948252444672E-3</v>
      </c>
      <c r="O14" s="24">
        <f t="shared" ca="1" si="9"/>
        <v>1.1361038543588959E-2</v>
      </c>
      <c r="P14" s="24">
        <f t="shared" ca="1" si="9"/>
        <v>1.959957437066851E-3</v>
      </c>
      <c r="Q14" s="24">
        <f t="shared" ca="1" si="9"/>
        <v>2.35250516571507E-5</v>
      </c>
      <c r="R14" s="24">
        <f t="shared" ca="1" si="9"/>
        <v>6.6527418219519043E-3</v>
      </c>
      <c r="S14" s="24">
        <f t="shared" ca="1" si="9"/>
        <v>1.5465430830929E-3</v>
      </c>
      <c r="T14" s="24">
        <f t="shared" ca="1" si="9"/>
        <v>7.1617145940443567E-3</v>
      </c>
      <c r="U14" s="24">
        <f t="shared" ca="1" si="9"/>
        <v>1.322211911709247E-2</v>
      </c>
      <c r="V14" s="24">
        <f t="shared" ca="1" si="10"/>
        <v>0.20754518147835049</v>
      </c>
      <c r="W14" s="24">
        <f t="shared" ca="1" si="10"/>
        <v>2.8254844556786202E-2</v>
      </c>
      <c r="X14" s="24">
        <f t="shared" ca="1" si="10"/>
        <v>4.9875459804129801E-2</v>
      </c>
      <c r="Y14" s="24">
        <f t="shared" ca="1" si="10"/>
        <v>0</v>
      </c>
      <c r="Z14" s="24">
        <f t="shared" ca="1" si="10"/>
        <v>1.2665480457368001E-2</v>
      </c>
      <c r="AA14" s="24">
        <f t="shared" ca="1" si="10"/>
        <v>0.18883708106655234</v>
      </c>
      <c r="AB14" s="24">
        <f t="shared" ca="1" si="10"/>
        <v>8.5799755906613134E-3</v>
      </c>
      <c r="AC14" s="24">
        <f t="shared" ca="1" si="10"/>
        <v>4.3930103794738613E-3</v>
      </c>
      <c r="AD14" s="24">
        <f t="shared" ca="1" si="10"/>
        <v>0.10360563363306009</v>
      </c>
      <c r="AE14" s="24">
        <f t="shared" ca="1" si="10"/>
        <v>1.8697736254812049E-2</v>
      </c>
      <c r="AF14" s="24">
        <f t="shared" ca="1" si="11"/>
        <v>0</v>
      </c>
      <c r="AG14" s="24">
        <f t="shared" ca="1" si="11"/>
        <v>0</v>
      </c>
      <c r="AH14" s="24">
        <f t="shared" ca="1" si="11"/>
        <v>1.1740143282819002E-2</v>
      </c>
      <c r="AI14" s="24">
        <f t="shared" ca="1" si="11"/>
        <v>1.39498746952967E-3</v>
      </c>
      <c r="AJ14" s="24">
        <f t="shared" ca="1" si="11"/>
        <v>1.1388750667571033E-2</v>
      </c>
      <c r="AK14" s="24">
        <f t="shared" ca="1" si="11"/>
        <v>4.084407286349058E-2</v>
      </c>
      <c r="AL14" s="24">
        <f t="shared" ca="1" si="11"/>
        <v>4.3058806543969756E-2</v>
      </c>
      <c r="AM14" s="24">
        <f t="shared" ca="1" si="11"/>
        <v>4.1484175201164146E-2</v>
      </c>
      <c r="AN14" s="24">
        <f t="shared" ca="1" si="11"/>
        <v>4.1500926676974902E-4</v>
      </c>
      <c r="AO14" s="24">
        <f t="shared" ca="1" si="11"/>
        <v>1.4381498543478175E-2</v>
      </c>
      <c r="AP14" s="24">
        <f t="shared" ca="1" si="12"/>
        <v>4.1574975913160998E-3</v>
      </c>
      <c r="AQ14" s="24">
        <f t="shared" ca="1" si="12"/>
        <v>3.2418104227777952E-2</v>
      </c>
      <c r="AR14" s="24">
        <f t="shared" ca="1" si="12"/>
        <v>0.13483845365413119</v>
      </c>
      <c r="AS14" s="24">
        <f t="shared" ca="1" si="12"/>
        <v>2.3014478001955069E-2</v>
      </c>
      <c r="AT14" s="24">
        <f t="shared" ca="1" si="12"/>
        <v>2.2097936694038525E-3</v>
      </c>
      <c r="AU14" s="24">
        <f t="shared" ca="1" si="12"/>
        <v>3.2023900052421977E-2</v>
      </c>
      <c r="AV14" s="24">
        <f t="shared" ca="1" si="12"/>
        <v>2.6841809859305378E-2</v>
      </c>
      <c r="AW14" s="24">
        <f t="shared" ca="1" si="12"/>
        <v>1.2944019976693765E-2</v>
      </c>
      <c r="AX14" s="24">
        <f t="shared" ca="1" si="12"/>
        <v>1.7830182419919967E-2</v>
      </c>
      <c r="AY14" s="24">
        <f t="shared" ca="1" si="12"/>
        <v>3.89399605726046E-5</v>
      </c>
      <c r="AZ14" s="24">
        <f t="shared" ca="1" si="13"/>
        <v>3.5133859703438599E-4</v>
      </c>
      <c r="BA14" s="24">
        <f t="shared" ca="1" si="13"/>
        <v>0</v>
      </c>
      <c r="BB14" s="24">
        <f t="shared" ca="1" si="13"/>
        <v>2.1479174631546401E-3</v>
      </c>
      <c r="BC14" s="24">
        <f t="shared" ca="1" si="13"/>
        <v>2.0079763839843897E-3</v>
      </c>
      <c r="BD14" s="24">
        <f t="shared" ca="1" si="13"/>
        <v>2.474057732380575E-3</v>
      </c>
      <c r="BE14" s="24">
        <f t="shared" ca="1" si="13"/>
        <v>0</v>
      </c>
      <c r="BF14" s="24">
        <f t="shared" ca="1" si="13"/>
        <v>0.16644906846950269</v>
      </c>
      <c r="BG14" s="24">
        <f t="shared" ca="1" si="13"/>
        <v>6.3296567926303003E-4</v>
      </c>
      <c r="BH14" s="24" t="e">
        <f t="shared" ca="1" si="13"/>
        <v>#REF!</v>
      </c>
      <c r="BI14" s="24" t="e">
        <f t="shared" ca="1" si="13"/>
        <v>#REF!</v>
      </c>
      <c r="BJ14" s="24">
        <f t="shared" ca="1" si="14"/>
        <v>1.4682106633880105E-2</v>
      </c>
      <c r="BK14" s="24">
        <f t="shared" ca="1" si="14"/>
        <v>5.9568546613926431E-3</v>
      </c>
      <c r="BL14" s="24">
        <f t="shared" ca="1" si="14"/>
        <v>6.2187866049212871E-3</v>
      </c>
      <c r="BM14" s="24">
        <f t="shared" ca="1" si="14"/>
        <v>0</v>
      </c>
      <c r="BN14" s="24">
        <f t="shared" ca="1" si="14"/>
        <v>1.9999768223574986E-2</v>
      </c>
      <c r="BO14" s="24">
        <f t="shared" ca="1" si="14"/>
        <v>0</v>
      </c>
      <c r="BP14" s="24">
        <f t="shared" ca="1" si="14"/>
        <v>7.0878550485314077E-3</v>
      </c>
      <c r="BQ14" s="24">
        <f t="shared" ca="1" si="14"/>
        <v>3.9356705850921098E-3</v>
      </c>
      <c r="BR14" s="24">
        <f t="shared" ca="1" si="14"/>
        <v>8.7807950925422196E-3</v>
      </c>
      <c r="BS14" s="24">
        <f t="shared" ca="1" si="14"/>
        <v>6.4257440963393586E-2</v>
      </c>
      <c r="BT14" s="24">
        <f t="shared" ca="1" si="15"/>
        <v>1.6004961813904019E-2</v>
      </c>
      <c r="BU14" s="24">
        <f t="shared" ca="1" si="15"/>
        <v>0.15832255545819451</v>
      </c>
      <c r="BV14" s="24">
        <f t="shared" ca="1" si="15"/>
        <v>7.63440342984875E-3</v>
      </c>
      <c r="BW14" s="24">
        <f t="shared" ca="1" si="15"/>
        <v>0</v>
      </c>
      <c r="BX14" s="24">
        <f t="shared" ca="1" si="15"/>
        <v>2.6736981401891149E-2</v>
      </c>
      <c r="BY14" s="24">
        <f t="shared" ca="1" si="15"/>
        <v>3.6860755483904301E-2</v>
      </c>
      <c r="BZ14" s="24">
        <f t="shared" ca="1" si="15"/>
        <v>3.5543796503582151E-2</v>
      </c>
      <c r="CA14" s="24">
        <f t="shared" ca="1" si="15"/>
        <v>0</v>
      </c>
      <c r="CB14" s="24">
        <f t="shared" ca="1" si="15"/>
        <v>6.1438428492076201E-3</v>
      </c>
      <c r="CC14" s="24">
        <f t="shared" ca="1" si="15"/>
        <v>8.6668855585196033E-2</v>
      </c>
      <c r="CD14" s="24">
        <f t="shared" ca="1" si="15"/>
        <v>6.1473075910776533E-2</v>
      </c>
      <c r="CE14" s="24">
        <f t="shared" ca="1" si="15"/>
        <v>1.7840228391306893E-2</v>
      </c>
      <c r="CF14" s="24">
        <f t="shared" ca="1" si="15"/>
        <v>3.2287251937315534E-2</v>
      </c>
    </row>
    <row r="15" spans="1:84">
      <c r="A15" s="6" t="s">
        <v>278</v>
      </c>
      <c r="B15" s="24">
        <f t="shared" ca="1" si="8"/>
        <v>3.8907106478870204</v>
      </c>
      <c r="C15" s="24">
        <f t="shared" ca="1" si="8"/>
        <v>0</v>
      </c>
      <c r="D15" s="24">
        <f t="shared" ca="1" si="8"/>
        <v>0</v>
      </c>
      <c r="E15" s="24">
        <f t="shared" ca="1" si="8"/>
        <v>5.178206220988929E-2</v>
      </c>
      <c r="F15" s="24">
        <f t="shared" ca="1" si="8"/>
        <v>7.6709149594995293E-3</v>
      </c>
      <c r="G15" s="24">
        <f t="shared" ca="1" si="8"/>
        <v>0</v>
      </c>
      <c r="H15" s="24">
        <f t="shared" ca="1" si="8"/>
        <v>0</v>
      </c>
      <c r="I15" s="24">
        <f t="shared" ca="1" si="8"/>
        <v>0</v>
      </c>
      <c r="J15" s="24">
        <f t="shared" ca="1" si="8"/>
        <v>0</v>
      </c>
      <c r="K15" s="24" t="e">
        <f t="shared" ca="1" si="8"/>
        <v>#REF!</v>
      </c>
      <c r="L15" s="24">
        <f t="shared" ca="1" si="9"/>
        <v>0</v>
      </c>
      <c r="M15" s="24">
        <f t="shared" ca="1" si="9"/>
        <v>0</v>
      </c>
      <c r="N15" s="24">
        <f t="shared" ca="1" si="9"/>
        <v>0</v>
      </c>
      <c r="O15" s="24">
        <f t="shared" ca="1" si="9"/>
        <v>6.8568512986778201E-4</v>
      </c>
      <c r="P15" s="24">
        <f t="shared" ca="1" si="9"/>
        <v>0</v>
      </c>
      <c r="Q15" s="24">
        <f t="shared" ca="1" si="9"/>
        <v>0.15885361514988938</v>
      </c>
      <c r="R15" s="24">
        <f t="shared" ca="1" si="9"/>
        <v>0</v>
      </c>
      <c r="S15" s="24">
        <f t="shared" ca="1" si="9"/>
        <v>0.73171303884156547</v>
      </c>
      <c r="T15" s="24">
        <f t="shared" ca="1" si="9"/>
        <v>0</v>
      </c>
      <c r="U15" s="24">
        <f t="shared" ca="1" si="9"/>
        <v>0</v>
      </c>
      <c r="V15" s="24">
        <f t="shared" ca="1" si="10"/>
        <v>0.25490602247570049</v>
      </c>
      <c r="W15" s="24">
        <f t="shared" ca="1" si="10"/>
        <v>0</v>
      </c>
      <c r="X15" s="24">
        <f t="shared" ca="1" si="10"/>
        <v>0</v>
      </c>
      <c r="Y15" s="24">
        <f t="shared" ca="1" si="10"/>
        <v>0</v>
      </c>
      <c r="Z15" s="24">
        <f t="shared" ca="1" si="10"/>
        <v>8.1637821993709395E-3</v>
      </c>
      <c r="AA15" s="24">
        <f t="shared" ca="1" si="10"/>
        <v>2.4852494285183598E-3</v>
      </c>
      <c r="AB15" s="24">
        <f t="shared" ca="1" si="10"/>
        <v>0</v>
      </c>
      <c r="AC15" s="24">
        <f t="shared" ca="1" si="10"/>
        <v>6.0197365910596003E-4</v>
      </c>
      <c r="AD15" s="24">
        <f t="shared" ca="1" si="10"/>
        <v>0</v>
      </c>
      <c r="AE15" s="24">
        <f t="shared" ca="1" si="10"/>
        <v>0</v>
      </c>
      <c r="AF15" s="24">
        <f t="shared" ca="1" si="11"/>
        <v>0.13374607195701252</v>
      </c>
      <c r="AG15" s="24">
        <f t="shared" ca="1" si="11"/>
        <v>0</v>
      </c>
      <c r="AH15" s="24">
        <f t="shared" ca="1" si="11"/>
        <v>1.9462269663154562E-3</v>
      </c>
      <c r="AI15" s="24">
        <f t="shared" ca="1" si="11"/>
        <v>0.61537041818380267</v>
      </c>
      <c r="AJ15" s="24">
        <f t="shared" ca="1" si="11"/>
        <v>0</v>
      </c>
      <c r="AK15" s="24">
        <f t="shared" ca="1" si="11"/>
        <v>0</v>
      </c>
      <c r="AL15" s="24">
        <f t="shared" ca="1" si="11"/>
        <v>0</v>
      </c>
      <c r="AM15" s="24">
        <f t="shared" ca="1" si="11"/>
        <v>0</v>
      </c>
      <c r="AN15" s="24">
        <f t="shared" ca="1" si="11"/>
        <v>0</v>
      </c>
      <c r="AO15" s="24">
        <f t="shared" ca="1" si="11"/>
        <v>0</v>
      </c>
      <c r="AP15" s="24">
        <f t="shared" ca="1" si="12"/>
        <v>0</v>
      </c>
      <c r="AQ15" s="24">
        <f t="shared" ca="1" si="12"/>
        <v>0</v>
      </c>
      <c r="AR15" s="24">
        <f t="shared" ca="1" si="12"/>
        <v>1.3950174956061661</v>
      </c>
      <c r="AS15" s="24">
        <f t="shared" ca="1" si="12"/>
        <v>0</v>
      </c>
      <c r="AT15" s="24">
        <f t="shared" ca="1" si="12"/>
        <v>0</v>
      </c>
      <c r="AU15" s="24">
        <f t="shared" ca="1" si="12"/>
        <v>0</v>
      </c>
      <c r="AV15" s="24">
        <f t="shared" ca="1" si="12"/>
        <v>0</v>
      </c>
      <c r="AW15" s="24">
        <f t="shared" ca="1" si="12"/>
        <v>1.2692952832698107E-2</v>
      </c>
      <c r="AX15" s="24">
        <f t="shared" ca="1" si="12"/>
        <v>0</v>
      </c>
      <c r="AY15" s="24">
        <f t="shared" ca="1" si="12"/>
        <v>0</v>
      </c>
      <c r="AZ15" s="24">
        <f t="shared" ca="1" si="13"/>
        <v>0</v>
      </c>
      <c r="BA15" s="24">
        <f t="shared" ca="1" si="13"/>
        <v>0</v>
      </c>
      <c r="BB15" s="24">
        <f t="shared" ca="1" si="13"/>
        <v>0</v>
      </c>
      <c r="BC15" s="24">
        <f t="shared" ca="1" si="13"/>
        <v>0</v>
      </c>
      <c r="BD15" s="24">
        <f t="shared" ca="1" si="13"/>
        <v>0</v>
      </c>
      <c r="BE15" s="24">
        <f t="shared" ca="1" si="13"/>
        <v>0</v>
      </c>
      <c r="BF15" s="24">
        <f t="shared" ca="1" si="13"/>
        <v>0</v>
      </c>
      <c r="BG15" s="24">
        <f t="shared" ca="1" si="13"/>
        <v>0</v>
      </c>
      <c r="BH15" s="24" t="e">
        <f t="shared" ca="1" si="13"/>
        <v>#REF!</v>
      </c>
      <c r="BI15" s="24" t="e">
        <f t="shared" ca="1" si="13"/>
        <v>#REF!</v>
      </c>
      <c r="BJ15" s="24">
        <f t="shared" ca="1" si="14"/>
        <v>1.1749976301053932E-2</v>
      </c>
      <c r="BK15" s="24">
        <f t="shared" ca="1" si="14"/>
        <v>0</v>
      </c>
      <c r="BL15" s="24">
        <f t="shared" ca="1" si="14"/>
        <v>0.40058415321304996</v>
      </c>
      <c r="BM15" s="24">
        <f t="shared" ca="1" si="14"/>
        <v>0</v>
      </c>
      <c r="BN15" s="24">
        <f t="shared" ca="1" si="14"/>
        <v>0</v>
      </c>
      <c r="BO15" s="24">
        <f t="shared" ca="1" si="14"/>
        <v>0</v>
      </c>
      <c r="BP15" s="24">
        <f t="shared" ca="1" si="14"/>
        <v>0</v>
      </c>
      <c r="BQ15" s="24">
        <f t="shared" ca="1" si="14"/>
        <v>0</v>
      </c>
      <c r="BR15" s="24">
        <f t="shared" ca="1" si="14"/>
        <v>0</v>
      </c>
      <c r="BS15" s="24">
        <f t="shared" ca="1" si="14"/>
        <v>0</v>
      </c>
      <c r="BT15" s="24">
        <f t="shared" ca="1" si="15"/>
        <v>0</v>
      </c>
      <c r="BU15" s="24">
        <f t="shared" ca="1" si="15"/>
        <v>0</v>
      </c>
      <c r="BV15" s="24">
        <f t="shared" ca="1" si="15"/>
        <v>0</v>
      </c>
      <c r="BW15" s="24">
        <f t="shared" ca="1" si="15"/>
        <v>0</v>
      </c>
      <c r="BX15" s="24">
        <f t="shared" ca="1" si="15"/>
        <v>8.3902702486679927E-4</v>
      </c>
      <c r="BY15" s="24">
        <f t="shared" ca="1" si="15"/>
        <v>2.1619153108024789E-2</v>
      </c>
      <c r="BZ15" s="24">
        <f t="shared" ca="1" si="15"/>
        <v>0</v>
      </c>
      <c r="CA15" s="24">
        <f t="shared" ca="1" si="15"/>
        <v>0</v>
      </c>
      <c r="CB15" s="24">
        <f t="shared" ca="1" si="15"/>
        <v>0</v>
      </c>
      <c r="CC15" s="24">
        <f t="shared" ca="1" si="15"/>
        <v>0</v>
      </c>
      <c r="CD15" s="24">
        <f t="shared" ca="1" si="15"/>
        <v>0</v>
      </c>
      <c r="CE15" s="24">
        <f t="shared" ca="1" si="15"/>
        <v>0</v>
      </c>
      <c r="CF15" s="24">
        <f t="shared" ca="1" si="15"/>
        <v>0</v>
      </c>
    </row>
    <row r="16" spans="1:84">
      <c r="A16" s="5" t="s">
        <v>279</v>
      </c>
      <c r="B16" s="24">
        <f t="shared" ca="1" si="8"/>
        <v>82.317907134591877</v>
      </c>
      <c r="C16" s="24">
        <f t="shared" ca="1" si="8"/>
        <v>0.14442453452553591</v>
      </c>
      <c r="D16" s="24">
        <f t="shared" ca="1" si="8"/>
        <v>0.3516056117411937</v>
      </c>
      <c r="E16" s="24">
        <f t="shared" ca="1" si="8"/>
        <v>2.6414937553656843</v>
      </c>
      <c r="F16" s="24">
        <f t="shared" ca="1" si="8"/>
        <v>1.3480088172669566</v>
      </c>
      <c r="G16" s="24">
        <f t="shared" ca="1" si="8"/>
        <v>3.3370472661311736</v>
      </c>
      <c r="H16" s="24">
        <f t="shared" ca="1" si="8"/>
        <v>0</v>
      </c>
      <c r="I16" s="24">
        <f t="shared" ca="1" si="8"/>
        <v>9.0010776711169901E-2</v>
      </c>
      <c r="J16" s="24">
        <f t="shared" ca="1" si="8"/>
        <v>0.59438433372422095</v>
      </c>
      <c r="K16" s="24" t="e">
        <f t="shared" ca="1" si="8"/>
        <v>#REF!</v>
      </c>
      <c r="L16" s="24">
        <f t="shared" ca="1" si="9"/>
        <v>4.8635363984082967E-3</v>
      </c>
      <c r="M16" s="24">
        <f t="shared" ca="1" si="9"/>
        <v>2.2504811824681212</v>
      </c>
      <c r="N16" s="24">
        <f t="shared" ca="1" si="9"/>
        <v>0</v>
      </c>
      <c r="O16" s="24">
        <f t="shared" ca="1" si="9"/>
        <v>1.110834688122511E-2</v>
      </c>
      <c r="P16" s="24">
        <f t="shared" ca="1" si="9"/>
        <v>0</v>
      </c>
      <c r="Q16" s="24">
        <f t="shared" ca="1" si="9"/>
        <v>4.6171681001132503E-2</v>
      </c>
      <c r="R16" s="24">
        <f t="shared" ca="1" si="9"/>
        <v>1.1852723263252291E-2</v>
      </c>
      <c r="S16" s="24">
        <f t="shared" ca="1" si="9"/>
        <v>0.15027316268473609</v>
      </c>
      <c r="T16" s="24">
        <f t="shared" ca="1" si="9"/>
        <v>0</v>
      </c>
      <c r="U16" s="24">
        <f t="shared" ca="1" si="9"/>
        <v>6.8131861714235455</v>
      </c>
      <c r="V16" s="24">
        <f t="shared" ca="1" si="10"/>
        <v>0.4743877820335809</v>
      </c>
      <c r="W16" s="24">
        <f t="shared" ca="1" si="10"/>
        <v>0</v>
      </c>
      <c r="X16" s="24">
        <f t="shared" ca="1" si="10"/>
        <v>5.0958483668203467</v>
      </c>
      <c r="Y16" s="24">
        <f t="shared" ca="1" si="10"/>
        <v>0</v>
      </c>
      <c r="Z16" s="24">
        <f t="shared" ca="1" si="10"/>
        <v>6.7372184041375002E-2</v>
      </c>
      <c r="AA16" s="24">
        <f t="shared" ca="1" si="10"/>
        <v>0.80601624470617406</v>
      </c>
      <c r="AB16" s="24">
        <f t="shared" ca="1" si="10"/>
        <v>1.4690680677701108E-2</v>
      </c>
      <c r="AC16" s="24">
        <f t="shared" ca="1" si="10"/>
        <v>0</v>
      </c>
      <c r="AD16" s="24">
        <f t="shared" ca="1" si="10"/>
        <v>0.17831065604904597</v>
      </c>
      <c r="AE16" s="24">
        <f t="shared" ca="1" si="10"/>
        <v>4.4718466814194419E-2</v>
      </c>
      <c r="AF16" s="24">
        <f t="shared" ca="1" si="11"/>
        <v>1.0142999480533108</v>
      </c>
      <c r="AG16" s="24">
        <f t="shared" ca="1" si="11"/>
        <v>0.16707229253512942</v>
      </c>
      <c r="AH16" s="24">
        <f t="shared" ca="1" si="11"/>
        <v>9.1802023234559049E-2</v>
      </c>
      <c r="AI16" s="24">
        <f t="shared" ca="1" si="11"/>
        <v>1.4661942299357109</v>
      </c>
      <c r="AJ16" s="24">
        <f t="shared" ca="1" si="11"/>
        <v>1.8067135071793528E-2</v>
      </c>
      <c r="AK16" s="24">
        <f t="shared" ca="1" si="11"/>
        <v>2.2666628067396898E-3</v>
      </c>
      <c r="AL16" s="24">
        <f t="shared" ca="1" si="11"/>
        <v>0.4737929702605585</v>
      </c>
      <c r="AM16" s="24">
        <f t="shared" ca="1" si="11"/>
        <v>0</v>
      </c>
      <c r="AN16" s="24">
        <f t="shared" ca="1" si="11"/>
        <v>0</v>
      </c>
      <c r="AO16" s="24">
        <f t="shared" ca="1" si="11"/>
        <v>1.9572052903542623</v>
      </c>
      <c r="AP16" s="24">
        <f t="shared" ca="1" si="12"/>
        <v>0.73716615674123198</v>
      </c>
      <c r="AQ16" s="24">
        <f t="shared" ca="1" si="12"/>
        <v>0.30702676470438633</v>
      </c>
      <c r="AR16" s="24">
        <f t="shared" ca="1" si="12"/>
        <v>0.25188467723968383</v>
      </c>
      <c r="AS16" s="24">
        <f t="shared" ca="1" si="12"/>
        <v>4.7849410443741303E-3</v>
      </c>
      <c r="AT16" s="24">
        <f t="shared" ca="1" si="12"/>
        <v>8.7674571104340814E-3</v>
      </c>
      <c r="AU16" s="24">
        <f t="shared" ca="1" si="12"/>
        <v>0</v>
      </c>
      <c r="AV16" s="24">
        <f t="shared" ca="1" si="12"/>
        <v>0.60185758091561781</v>
      </c>
      <c r="AW16" s="24">
        <f t="shared" ca="1" si="12"/>
        <v>0.16369500519489352</v>
      </c>
      <c r="AX16" s="24">
        <f t="shared" ca="1" si="12"/>
        <v>9.4825053745498197E-2</v>
      </c>
      <c r="AY16" s="24">
        <f t="shared" ca="1" si="12"/>
        <v>8.5478182140616889E-3</v>
      </c>
      <c r="AZ16" s="24">
        <f t="shared" ca="1" si="13"/>
        <v>0</v>
      </c>
      <c r="BA16" s="24">
        <f t="shared" ca="1" si="13"/>
        <v>5.3155288019699964E-3</v>
      </c>
      <c r="BB16" s="24">
        <f t="shared" ca="1" si="13"/>
        <v>0.66920008478696602</v>
      </c>
      <c r="BC16" s="24">
        <f t="shared" ca="1" si="13"/>
        <v>0</v>
      </c>
      <c r="BD16" s="24">
        <f t="shared" ca="1" si="13"/>
        <v>0</v>
      </c>
      <c r="BE16" s="24">
        <f t="shared" ca="1" si="13"/>
        <v>2.9155537090566098E-3</v>
      </c>
      <c r="BF16" s="24">
        <f t="shared" ca="1" si="13"/>
        <v>2.4028198067578224</v>
      </c>
      <c r="BG16" s="24">
        <f t="shared" ca="1" si="13"/>
        <v>0.18360337985105943</v>
      </c>
      <c r="BH16" s="24" t="e">
        <f t="shared" ca="1" si="13"/>
        <v>#REF!</v>
      </c>
      <c r="BI16" s="24" t="e">
        <f t="shared" ca="1" si="13"/>
        <v>#REF!</v>
      </c>
      <c r="BJ16" s="24">
        <f t="shared" ca="1" si="14"/>
        <v>0.12926952534486102</v>
      </c>
      <c r="BK16" s="24">
        <f t="shared" ca="1" si="14"/>
        <v>2.3562119396778242E-2</v>
      </c>
      <c r="BL16" s="24">
        <f t="shared" ca="1" si="14"/>
        <v>1.4300023280902128</v>
      </c>
      <c r="BM16" s="24">
        <f t="shared" ca="1" si="14"/>
        <v>0.88646071813938776</v>
      </c>
      <c r="BN16" s="24">
        <f t="shared" ca="1" si="14"/>
        <v>0.30074980881205599</v>
      </c>
      <c r="BO16" s="24">
        <f t="shared" ca="1" si="14"/>
        <v>0</v>
      </c>
      <c r="BP16" s="24">
        <f t="shared" ca="1" si="14"/>
        <v>2.038712991319969E-2</v>
      </c>
      <c r="BQ16" s="24">
        <f t="shared" ca="1" si="14"/>
        <v>0</v>
      </c>
      <c r="BR16" s="24">
        <f t="shared" ca="1" si="14"/>
        <v>2.3349554966736463E-3</v>
      </c>
      <c r="BS16" s="24">
        <f t="shared" ca="1" si="14"/>
        <v>1.4114436274260613</v>
      </c>
      <c r="BT16" s="24">
        <f t="shared" ca="1" si="15"/>
        <v>0</v>
      </c>
      <c r="BU16" s="24">
        <f t="shared" ca="1" si="15"/>
        <v>0.8588948980865585</v>
      </c>
      <c r="BV16" s="24">
        <f t="shared" ca="1" si="15"/>
        <v>0.74843899705444095</v>
      </c>
      <c r="BW16" s="24">
        <f t="shared" ca="1" si="15"/>
        <v>0.10668609402511492</v>
      </c>
      <c r="BX16" s="24">
        <f t="shared" ca="1" si="15"/>
        <v>0</v>
      </c>
      <c r="BY16" s="24">
        <f t="shared" ca="1" si="15"/>
        <v>32.689961252786873</v>
      </c>
      <c r="BZ16" s="24">
        <f t="shared" ca="1" si="15"/>
        <v>0.35381285247071792</v>
      </c>
      <c r="CA16" s="24">
        <f t="shared" ca="1" si="15"/>
        <v>8.7039180319914269E-2</v>
      </c>
      <c r="CB16" s="24">
        <f t="shared" ca="1" si="15"/>
        <v>3.2826609518272036E-2</v>
      </c>
      <c r="CC16" s="24">
        <f t="shared" ca="1" si="15"/>
        <v>0.10782107595118494</v>
      </c>
      <c r="CD16" s="24">
        <f t="shared" ca="1" si="15"/>
        <v>9.3506570174769197E-5</v>
      </c>
      <c r="CE16" s="24">
        <f t="shared" ca="1" si="15"/>
        <v>6.0212017041229422E-2</v>
      </c>
      <c r="CF16" s="24">
        <f t="shared" ca="1" si="15"/>
        <v>2.8719818881908901E-2</v>
      </c>
    </row>
    <row r="17" spans="1:84">
      <c r="A17" s="6" t="s">
        <v>280</v>
      </c>
      <c r="B17" s="24">
        <f t="shared" ca="1" si="8"/>
        <v>9.5912251820693957</v>
      </c>
      <c r="C17" s="24">
        <f t="shared" ca="1" si="8"/>
        <v>0</v>
      </c>
      <c r="D17" s="24">
        <f t="shared" ca="1" si="8"/>
        <v>0</v>
      </c>
      <c r="E17" s="24">
        <f t="shared" ca="1" si="8"/>
        <v>0</v>
      </c>
      <c r="F17" s="24">
        <f t="shared" ca="1" si="8"/>
        <v>0</v>
      </c>
      <c r="G17" s="24">
        <f t="shared" ca="1" si="8"/>
        <v>0</v>
      </c>
      <c r="H17" s="24">
        <f t="shared" ca="1" si="8"/>
        <v>0</v>
      </c>
      <c r="I17" s="24">
        <f t="shared" ca="1" si="8"/>
        <v>0</v>
      </c>
      <c r="J17" s="24">
        <f t="shared" ca="1" si="8"/>
        <v>0</v>
      </c>
      <c r="K17" s="24" t="e">
        <f t="shared" ca="1" si="8"/>
        <v>#REF!</v>
      </c>
      <c r="L17" s="24">
        <f t="shared" ca="1" si="9"/>
        <v>0</v>
      </c>
      <c r="M17" s="24">
        <f t="shared" ca="1" si="9"/>
        <v>0.10063432235103349</v>
      </c>
      <c r="N17" s="24">
        <f t="shared" ca="1" si="9"/>
        <v>0</v>
      </c>
      <c r="O17" s="24">
        <f t="shared" ca="1" si="9"/>
        <v>0</v>
      </c>
      <c r="P17" s="24">
        <f t="shared" ca="1" si="9"/>
        <v>0</v>
      </c>
      <c r="Q17" s="24">
        <f t="shared" ca="1" si="9"/>
        <v>0</v>
      </c>
      <c r="R17" s="24">
        <f t="shared" ca="1" si="9"/>
        <v>0</v>
      </c>
      <c r="S17" s="24">
        <f t="shared" ca="1" si="9"/>
        <v>0</v>
      </c>
      <c r="T17" s="24">
        <f t="shared" ca="1" si="9"/>
        <v>0</v>
      </c>
      <c r="U17" s="24">
        <f t="shared" ca="1" si="9"/>
        <v>6.7768262211790606</v>
      </c>
      <c r="V17" s="24">
        <f t="shared" ca="1" si="10"/>
        <v>0</v>
      </c>
      <c r="W17" s="24">
        <f t="shared" ca="1" si="10"/>
        <v>0</v>
      </c>
      <c r="X17" s="24">
        <f t="shared" ca="1" si="10"/>
        <v>0</v>
      </c>
      <c r="Y17" s="24">
        <f t="shared" ca="1" si="10"/>
        <v>0</v>
      </c>
      <c r="Z17" s="24">
        <f t="shared" ca="1" si="10"/>
        <v>0</v>
      </c>
      <c r="AA17" s="24">
        <f t="shared" ca="1" si="10"/>
        <v>0.21217255547582878</v>
      </c>
      <c r="AB17" s="24">
        <f t="shared" ca="1" si="10"/>
        <v>0</v>
      </c>
      <c r="AC17" s="24">
        <f t="shared" ca="1" si="10"/>
        <v>0</v>
      </c>
      <c r="AD17" s="24">
        <f t="shared" ca="1" si="10"/>
        <v>0</v>
      </c>
      <c r="AE17" s="24">
        <f t="shared" ca="1" si="10"/>
        <v>0</v>
      </c>
      <c r="AF17" s="24">
        <f t="shared" ca="1" si="11"/>
        <v>0</v>
      </c>
      <c r="AG17" s="24">
        <f t="shared" ca="1" si="11"/>
        <v>0</v>
      </c>
      <c r="AH17" s="24">
        <f t="shared" ca="1" si="11"/>
        <v>0</v>
      </c>
      <c r="AI17" s="24">
        <f t="shared" ca="1" si="11"/>
        <v>0</v>
      </c>
      <c r="AJ17" s="24">
        <f t="shared" ca="1" si="11"/>
        <v>0</v>
      </c>
      <c r="AK17" s="24">
        <f t="shared" ca="1" si="11"/>
        <v>0</v>
      </c>
      <c r="AL17" s="24">
        <f t="shared" ca="1" si="11"/>
        <v>0.40013400981446556</v>
      </c>
      <c r="AM17" s="24">
        <f t="shared" ca="1" si="11"/>
        <v>0</v>
      </c>
      <c r="AN17" s="24">
        <f t="shared" ca="1" si="11"/>
        <v>0</v>
      </c>
      <c r="AO17" s="24">
        <f t="shared" ca="1" si="11"/>
        <v>0</v>
      </c>
      <c r="AP17" s="24">
        <f t="shared" ca="1" si="12"/>
        <v>0</v>
      </c>
      <c r="AQ17" s="24">
        <f t="shared" ca="1" si="12"/>
        <v>0</v>
      </c>
      <c r="AR17" s="24">
        <f t="shared" ca="1" si="12"/>
        <v>0.1246474257506742</v>
      </c>
      <c r="AS17" s="24">
        <f t="shared" ca="1" si="12"/>
        <v>0</v>
      </c>
      <c r="AT17" s="24">
        <f t="shared" ca="1" si="12"/>
        <v>0</v>
      </c>
      <c r="AU17" s="24">
        <f t="shared" ca="1" si="12"/>
        <v>0</v>
      </c>
      <c r="AV17" s="24">
        <f t="shared" ca="1" si="12"/>
        <v>0</v>
      </c>
      <c r="AW17" s="24">
        <f t="shared" ca="1" si="12"/>
        <v>3.7995457577523102E-2</v>
      </c>
      <c r="AX17" s="24">
        <f t="shared" ca="1" si="12"/>
        <v>0</v>
      </c>
      <c r="AY17" s="24">
        <f t="shared" ca="1" si="12"/>
        <v>0</v>
      </c>
      <c r="AZ17" s="24">
        <f t="shared" ca="1" si="13"/>
        <v>0</v>
      </c>
      <c r="BA17" s="24">
        <f t="shared" ca="1" si="13"/>
        <v>0</v>
      </c>
      <c r="BB17" s="24">
        <f t="shared" ca="1" si="13"/>
        <v>0.35203901148151001</v>
      </c>
      <c r="BC17" s="24">
        <f t="shared" ca="1" si="13"/>
        <v>0</v>
      </c>
      <c r="BD17" s="24">
        <f t="shared" ca="1" si="13"/>
        <v>0</v>
      </c>
      <c r="BE17" s="24">
        <f t="shared" ca="1" si="13"/>
        <v>0</v>
      </c>
      <c r="BF17" s="24">
        <f t="shared" ca="1" si="13"/>
        <v>0</v>
      </c>
      <c r="BG17" s="24">
        <f t="shared" ca="1" si="13"/>
        <v>0</v>
      </c>
      <c r="BH17" s="24" t="e">
        <f t="shared" ca="1" si="13"/>
        <v>#REF!</v>
      </c>
      <c r="BI17" s="24" t="e">
        <f t="shared" ca="1" si="13"/>
        <v>#REF!</v>
      </c>
      <c r="BJ17" s="24">
        <f t="shared" ca="1" si="14"/>
        <v>2.9215887739376563E-2</v>
      </c>
      <c r="BK17" s="24">
        <f t="shared" ca="1" si="14"/>
        <v>0</v>
      </c>
      <c r="BL17" s="24">
        <f t="shared" ca="1" si="14"/>
        <v>0.34570348257783756</v>
      </c>
      <c r="BM17" s="24">
        <f t="shared" ca="1" si="14"/>
        <v>0</v>
      </c>
      <c r="BN17" s="24">
        <f t="shared" ca="1" si="14"/>
        <v>0</v>
      </c>
      <c r="BO17" s="24">
        <f t="shared" ca="1" si="14"/>
        <v>0</v>
      </c>
      <c r="BP17" s="24">
        <f t="shared" ca="1" si="14"/>
        <v>0</v>
      </c>
      <c r="BQ17" s="24">
        <f t="shared" ca="1" si="14"/>
        <v>0</v>
      </c>
      <c r="BR17" s="24">
        <f t="shared" ca="1" si="14"/>
        <v>0</v>
      </c>
      <c r="BS17" s="24">
        <f t="shared" ca="1" si="14"/>
        <v>0</v>
      </c>
      <c r="BT17" s="24">
        <f t="shared" ca="1" si="15"/>
        <v>0</v>
      </c>
      <c r="BU17" s="24">
        <f t="shared" ca="1" si="15"/>
        <v>0</v>
      </c>
      <c r="BV17" s="24">
        <f t="shared" ca="1" si="15"/>
        <v>0.29511106573996942</v>
      </c>
      <c r="BW17" s="24">
        <f t="shared" ca="1" si="15"/>
        <v>0</v>
      </c>
      <c r="BX17" s="24">
        <f t="shared" ca="1" si="15"/>
        <v>0</v>
      </c>
      <c r="BY17" s="24">
        <f t="shared" ca="1" si="15"/>
        <v>0</v>
      </c>
      <c r="BZ17" s="24">
        <f t="shared" ca="1" si="15"/>
        <v>0</v>
      </c>
      <c r="CA17" s="24">
        <f t="shared" ca="1" si="15"/>
        <v>0</v>
      </c>
      <c r="CB17" s="24">
        <f t="shared" ca="1" si="15"/>
        <v>0</v>
      </c>
      <c r="CC17" s="24">
        <f t="shared" ca="1" si="15"/>
        <v>0</v>
      </c>
      <c r="CD17" s="24">
        <f t="shared" ca="1" si="15"/>
        <v>0</v>
      </c>
      <c r="CE17" s="24">
        <f t="shared" ca="1" si="15"/>
        <v>0</v>
      </c>
      <c r="CF17" s="24">
        <f t="shared" ca="1" si="15"/>
        <v>0</v>
      </c>
    </row>
    <row r="18" spans="1:84">
      <c r="A18" s="7" t="s">
        <v>281</v>
      </c>
      <c r="B18" s="24">
        <f t="shared" ca="1" si="8"/>
        <v>8.8061694990413102</v>
      </c>
      <c r="C18" s="24">
        <f t="shared" ca="1" si="8"/>
        <v>0</v>
      </c>
      <c r="D18" s="24">
        <f t="shared" ca="1" si="8"/>
        <v>0</v>
      </c>
      <c r="E18" s="24">
        <f t="shared" ca="1" si="8"/>
        <v>0</v>
      </c>
      <c r="F18" s="24">
        <f t="shared" ca="1" si="8"/>
        <v>0</v>
      </c>
      <c r="G18" s="24">
        <f t="shared" ca="1" si="8"/>
        <v>0</v>
      </c>
      <c r="H18" s="24">
        <f t="shared" ca="1" si="8"/>
        <v>0</v>
      </c>
      <c r="I18" s="24">
        <f t="shared" ca="1" si="8"/>
        <v>0</v>
      </c>
      <c r="J18" s="24">
        <f t="shared" ca="1" si="8"/>
        <v>0</v>
      </c>
      <c r="K18" s="24" t="e">
        <f t="shared" ca="1" si="8"/>
        <v>#REF!</v>
      </c>
      <c r="L18" s="24">
        <f t="shared" ca="1" si="9"/>
        <v>0</v>
      </c>
      <c r="M18" s="24">
        <f t="shared" ca="1" si="9"/>
        <v>0</v>
      </c>
      <c r="N18" s="24">
        <f t="shared" ca="1" si="9"/>
        <v>0</v>
      </c>
      <c r="O18" s="24">
        <f t="shared" ca="1" si="9"/>
        <v>0</v>
      </c>
      <c r="P18" s="24">
        <f t="shared" ca="1" si="9"/>
        <v>0</v>
      </c>
      <c r="Q18" s="24">
        <f t="shared" ca="1" si="9"/>
        <v>0</v>
      </c>
      <c r="R18" s="24">
        <f t="shared" ca="1" si="9"/>
        <v>0</v>
      </c>
      <c r="S18" s="24">
        <f t="shared" ca="1" si="9"/>
        <v>0</v>
      </c>
      <c r="T18" s="24">
        <f t="shared" ca="1" si="9"/>
        <v>0</v>
      </c>
      <c r="U18" s="24">
        <f t="shared" ca="1" si="9"/>
        <v>6.7768262211790606</v>
      </c>
      <c r="V18" s="24">
        <f t="shared" ca="1" si="10"/>
        <v>0</v>
      </c>
      <c r="W18" s="24">
        <f t="shared" ca="1" si="10"/>
        <v>0</v>
      </c>
      <c r="X18" s="24">
        <f t="shared" ca="1" si="10"/>
        <v>0</v>
      </c>
      <c r="Y18" s="24">
        <f t="shared" ca="1" si="10"/>
        <v>0</v>
      </c>
      <c r="Z18" s="24">
        <f t="shared" ca="1" si="10"/>
        <v>0</v>
      </c>
      <c r="AA18" s="24">
        <f t="shared" ca="1" si="10"/>
        <v>0</v>
      </c>
      <c r="AB18" s="24">
        <f t="shared" ca="1" si="10"/>
        <v>0</v>
      </c>
      <c r="AC18" s="24">
        <f t="shared" ca="1" si="10"/>
        <v>0</v>
      </c>
      <c r="AD18" s="24">
        <f t="shared" ca="1" si="10"/>
        <v>0</v>
      </c>
      <c r="AE18" s="24">
        <f t="shared" ca="1" si="10"/>
        <v>0</v>
      </c>
      <c r="AF18" s="24">
        <f t="shared" ca="1" si="11"/>
        <v>0</v>
      </c>
      <c r="AG18" s="24">
        <f t="shared" ca="1" si="11"/>
        <v>0</v>
      </c>
      <c r="AH18" s="24">
        <f t="shared" ca="1" si="11"/>
        <v>0</v>
      </c>
      <c r="AI18" s="24">
        <f t="shared" ca="1" si="11"/>
        <v>0</v>
      </c>
      <c r="AJ18" s="24">
        <f t="shared" ca="1" si="11"/>
        <v>0</v>
      </c>
      <c r="AK18" s="24">
        <f t="shared" ca="1" si="11"/>
        <v>0</v>
      </c>
      <c r="AL18" s="24">
        <f t="shared" ca="1" si="11"/>
        <v>0.40013400981446556</v>
      </c>
      <c r="AM18" s="24">
        <f t="shared" ca="1" si="11"/>
        <v>0</v>
      </c>
      <c r="AN18" s="24">
        <f t="shared" ca="1" si="11"/>
        <v>0</v>
      </c>
      <c r="AO18" s="24">
        <f t="shared" ca="1" si="11"/>
        <v>0</v>
      </c>
      <c r="AP18" s="24">
        <f t="shared" ca="1" si="12"/>
        <v>0</v>
      </c>
      <c r="AQ18" s="24">
        <f t="shared" ca="1" si="12"/>
        <v>0</v>
      </c>
      <c r="AR18" s="24">
        <f t="shared" ca="1" si="12"/>
        <v>0</v>
      </c>
      <c r="AS18" s="24">
        <f t="shared" ca="1" si="12"/>
        <v>0</v>
      </c>
      <c r="AT18" s="24">
        <f t="shared" ca="1" si="12"/>
        <v>0</v>
      </c>
      <c r="AU18" s="24">
        <f t="shared" ca="1" si="12"/>
        <v>0</v>
      </c>
      <c r="AV18" s="24">
        <f t="shared" ca="1" si="12"/>
        <v>0</v>
      </c>
      <c r="AW18" s="24">
        <f t="shared" ca="1" si="12"/>
        <v>0</v>
      </c>
      <c r="AX18" s="24">
        <f t="shared" ca="1" si="12"/>
        <v>0</v>
      </c>
      <c r="AY18" s="24">
        <f t="shared" ca="1" si="12"/>
        <v>0</v>
      </c>
      <c r="AZ18" s="24">
        <f t="shared" ca="1" si="13"/>
        <v>0</v>
      </c>
      <c r="BA18" s="24">
        <f t="shared" ca="1" si="13"/>
        <v>0</v>
      </c>
      <c r="BB18" s="24">
        <f t="shared" ca="1" si="13"/>
        <v>0.34786719746502698</v>
      </c>
      <c r="BC18" s="24">
        <f t="shared" ca="1" si="13"/>
        <v>0</v>
      </c>
      <c r="BD18" s="24">
        <f t="shared" ca="1" si="13"/>
        <v>0</v>
      </c>
      <c r="BE18" s="24">
        <f t="shared" ca="1" si="13"/>
        <v>0</v>
      </c>
      <c r="BF18" s="24">
        <f t="shared" ca="1" si="13"/>
        <v>0</v>
      </c>
      <c r="BG18" s="24">
        <f t="shared" ca="1" si="13"/>
        <v>0</v>
      </c>
      <c r="BH18" s="24" t="e">
        <f t="shared" ca="1" si="13"/>
        <v>#REF!</v>
      </c>
      <c r="BI18" s="24" t="e">
        <f t="shared" ca="1" si="13"/>
        <v>#REF!</v>
      </c>
      <c r="BJ18" s="24">
        <f t="shared" ca="1" si="14"/>
        <v>2.9215887739376563E-2</v>
      </c>
      <c r="BK18" s="24">
        <f t="shared" ca="1" si="14"/>
        <v>0</v>
      </c>
      <c r="BL18" s="24">
        <f t="shared" ca="1" si="14"/>
        <v>8.095725215993449E-2</v>
      </c>
      <c r="BM18" s="24">
        <f t="shared" ca="1" si="14"/>
        <v>0</v>
      </c>
      <c r="BN18" s="24">
        <f t="shared" ca="1" si="14"/>
        <v>0</v>
      </c>
      <c r="BO18" s="24">
        <f t="shared" ca="1" si="14"/>
        <v>0</v>
      </c>
      <c r="BP18" s="24">
        <f t="shared" ca="1" si="14"/>
        <v>0</v>
      </c>
      <c r="BQ18" s="24">
        <f t="shared" ca="1" si="14"/>
        <v>0</v>
      </c>
      <c r="BR18" s="24">
        <f t="shared" ca="1" si="14"/>
        <v>0</v>
      </c>
      <c r="BS18" s="24">
        <f t="shared" ca="1" si="14"/>
        <v>0</v>
      </c>
      <c r="BT18" s="24">
        <f t="shared" ca="1" si="15"/>
        <v>0</v>
      </c>
      <c r="BU18" s="24">
        <f t="shared" ca="1" si="15"/>
        <v>0</v>
      </c>
      <c r="BV18" s="24">
        <f t="shared" ca="1" si="15"/>
        <v>0.22232217369141777</v>
      </c>
      <c r="BW18" s="24">
        <f t="shared" ca="1" si="15"/>
        <v>0</v>
      </c>
      <c r="BX18" s="24">
        <f t="shared" ca="1" si="15"/>
        <v>0</v>
      </c>
      <c r="BY18" s="24">
        <f t="shared" ca="1" si="15"/>
        <v>0</v>
      </c>
      <c r="BZ18" s="24">
        <f t="shared" ca="1" si="15"/>
        <v>0</v>
      </c>
      <c r="CA18" s="24">
        <f t="shared" ca="1" si="15"/>
        <v>0</v>
      </c>
      <c r="CB18" s="24">
        <f t="shared" ca="1" si="15"/>
        <v>0</v>
      </c>
      <c r="CC18" s="24">
        <f t="shared" ca="1" si="15"/>
        <v>0</v>
      </c>
      <c r="CD18" s="24">
        <f t="shared" ca="1" si="15"/>
        <v>0</v>
      </c>
      <c r="CE18" s="24">
        <f t="shared" ca="1" si="15"/>
        <v>0</v>
      </c>
      <c r="CF18" s="24">
        <f t="shared" ca="1" si="15"/>
        <v>0</v>
      </c>
    </row>
    <row r="19" spans="1:84">
      <c r="A19" s="7" t="s">
        <v>282</v>
      </c>
      <c r="B19" s="24">
        <f t="shared" ca="1" si="8"/>
        <v>0.76354565515065687</v>
      </c>
      <c r="C19" s="24">
        <f t="shared" ca="1" si="8"/>
        <v>0</v>
      </c>
      <c r="D19" s="24">
        <f t="shared" ca="1" si="8"/>
        <v>0</v>
      </c>
      <c r="E19" s="24">
        <f t="shared" ca="1" si="8"/>
        <v>0</v>
      </c>
      <c r="F19" s="24">
        <f t="shared" ca="1" si="8"/>
        <v>0</v>
      </c>
      <c r="G19" s="24">
        <f t="shared" ca="1" si="8"/>
        <v>0</v>
      </c>
      <c r="H19" s="24">
        <f t="shared" ca="1" si="8"/>
        <v>0</v>
      </c>
      <c r="I19" s="24">
        <f t="shared" ca="1" si="8"/>
        <v>0</v>
      </c>
      <c r="J19" s="24">
        <f t="shared" ca="1" si="8"/>
        <v>0</v>
      </c>
      <c r="K19" s="24" t="e">
        <f t="shared" ca="1" si="8"/>
        <v>#REF!</v>
      </c>
      <c r="L19" s="24">
        <f t="shared" ca="1" si="9"/>
        <v>0</v>
      </c>
      <c r="M19" s="24">
        <f t="shared" ca="1" si="9"/>
        <v>0</v>
      </c>
      <c r="N19" s="24">
        <f t="shared" ca="1" si="9"/>
        <v>0</v>
      </c>
      <c r="O19" s="24">
        <f t="shared" ca="1" si="9"/>
        <v>0</v>
      </c>
      <c r="P19" s="24">
        <f t="shared" ca="1" si="9"/>
        <v>0</v>
      </c>
      <c r="Q19" s="24">
        <f t="shared" ca="1" si="9"/>
        <v>0</v>
      </c>
      <c r="R19" s="24">
        <f t="shared" ca="1" si="9"/>
        <v>0</v>
      </c>
      <c r="S19" s="24">
        <f t="shared" ca="1" si="9"/>
        <v>0</v>
      </c>
      <c r="T19" s="24">
        <f t="shared" ca="1" si="9"/>
        <v>0</v>
      </c>
      <c r="U19" s="24">
        <f t="shared" ca="1" si="9"/>
        <v>0</v>
      </c>
      <c r="V19" s="24">
        <f t="shared" ca="1" si="10"/>
        <v>0</v>
      </c>
      <c r="W19" s="24">
        <f t="shared" ca="1" si="10"/>
        <v>0</v>
      </c>
      <c r="X19" s="24">
        <f t="shared" ca="1" si="10"/>
        <v>0</v>
      </c>
      <c r="Y19" s="24">
        <f t="shared" ca="1" si="10"/>
        <v>0</v>
      </c>
      <c r="Z19" s="24">
        <f t="shared" ca="1" si="10"/>
        <v>0</v>
      </c>
      <c r="AA19" s="24">
        <f t="shared" ca="1" si="10"/>
        <v>0.19864998564054337</v>
      </c>
      <c r="AB19" s="24">
        <f t="shared" ca="1" si="10"/>
        <v>0</v>
      </c>
      <c r="AC19" s="24">
        <f t="shared" ca="1" si="10"/>
        <v>0</v>
      </c>
      <c r="AD19" s="24">
        <f t="shared" ca="1" si="10"/>
        <v>0</v>
      </c>
      <c r="AE19" s="24">
        <f t="shared" ca="1" si="10"/>
        <v>0</v>
      </c>
      <c r="AF19" s="24">
        <f t="shared" ca="1" si="11"/>
        <v>0</v>
      </c>
      <c r="AG19" s="24">
        <f t="shared" ca="1" si="11"/>
        <v>0</v>
      </c>
      <c r="AH19" s="24">
        <f t="shared" ca="1" si="11"/>
        <v>0</v>
      </c>
      <c r="AI19" s="24">
        <f t="shared" ca="1" si="11"/>
        <v>0</v>
      </c>
      <c r="AJ19" s="24">
        <f t="shared" ca="1" si="11"/>
        <v>0</v>
      </c>
      <c r="AK19" s="24">
        <f t="shared" ca="1" si="11"/>
        <v>0</v>
      </c>
      <c r="AL19" s="24">
        <f t="shared" ca="1" si="11"/>
        <v>0</v>
      </c>
      <c r="AM19" s="24">
        <f t="shared" ca="1" si="11"/>
        <v>0</v>
      </c>
      <c r="AN19" s="24">
        <f t="shared" ca="1" si="11"/>
        <v>0</v>
      </c>
      <c r="AO19" s="24">
        <f t="shared" ca="1" si="11"/>
        <v>0</v>
      </c>
      <c r="AP19" s="24">
        <f t="shared" ca="1" si="12"/>
        <v>0</v>
      </c>
      <c r="AQ19" s="24">
        <f t="shared" ca="1" si="12"/>
        <v>0</v>
      </c>
      <c r="AR19" s="24">
        <f t="shared" ca="1" si="12"/>
        <v>0.1192994099935519</v>
      </c>
      <c r="AS19" s="24">
        <f t="shared" ca="1" si="12"/>
        <v>0</v>
      </c>
      <c r="AT19" s="24">
        <f t="shared" ca="1" si="12"/>
        <v>0</v>
      </c>
      <c r="AU19" s="24">
        <f t="shared" ca="1" si="12"/>
        <v>0</v>
      </c>
      <c r="AV19" s="24">
        <f t="shared" ca="1" si="12"/>
        <v>0</v>
      </c>
      <c r="AW19" s="24">
        <f t="shared" ca="1" si="12"/>
        <v>0</v>
      </c>
      <c r="AX19" s="24">
        <f t="shared" ca="1" si="12"/>
        <v>0</v>
      </c>
      <c r="AY19" s="24">
        <f t="shared" ca="1" si="12"/>
        <v>0</v>
      </c>
      <c r="AZ19" s="24">
        <f t="shared" ca="1" si="13"/>
        <v>0</v>
      </c>
      <c r="BA19" s="24">
        <f t="shared" ca="1" si="13"/>
        <v>0</v>
      </c>
      <c r="BB19" s="24">
        <f t="shared" ca="1" si="13"/>
        <v>0</v>
      </c>
      <c r="BC19" s="24">
        <f t="shared" ca="1" si="13"/>
        <v>0</v>
      </c>
      <c r="BD19" s="24">
        <f t="shared" ca="1" si="13"/>
        <v>0</v>
      </c>
      <c r="BE19" s="24">
        <f t="shared" ca="1" si="13"/>
        <v>0</v>
      </c>
      <c r="BF19" s="24">
        <f t="shared" ca="1" si="13"/>
        <v>0</v>
      </c>
      <c r="BG19" s="24">
        <f t="shared" ca="1" si="13"/>
        <v>0</v>
      </c>
      <c r="BH19" s="24" t="e">
        <f t="shared" ca="1" si="13"/>
        <v>#REF!</v>
      </c>
      <c r="BI19" s="24" t="e">
        <f t="shared" ca="1" si="13"/>
        <v>#REF!</v>
      </c>
      <c r="BJ19" s="24">
        <f t="shared" ca="1" si="14"/>
        <v>0</v>
      </c>
      <c r="BK19" s="24">
        <f t="shared" ca="1" si="14"/>
        <v>0</v>
      </c>
      <c r="BL19" s="24">
        <f t="shared" ca="1" si="14"/>
        <v>0</v>
      </c>
      <c r="BM19" s="24">
        <f t="shared" ca="1" si="14"/>
        <v>0</v>
      </c>
      <c r="BN19" s="24">
        <f t="shared" ca="1" si="14"/>
        <v>0</v>
      </c>
      <c r="BO19" s="24">
        <f t="shared" ca="1" si="14"/>
        <v>0</v>
      </c>
      <c r="BP19" s="24">
        <f t="shared" ca="1" si="14"/>
        <v>0</v>
      </c>
      <c r="BQ19" s="24">
        <f t="shared" ca="1" si="14"/>
        <v>0</v>
      </c>
      <c r="BR19" s="24">
        <f t="shared" ca="1" si="14"/>
        <v>0</v>
      </c>
      <c r="BS19" s="24">
        <f t="shared" ca="1" si="14"/>
        <v>0</v>
      </c>
      <c r="BT19" s="24">
        <f t="shared" ca="1" si="15"/>
        <v>0</v>
      </c>
      <c r="BU19" s="24">
        <f t="shared" ca="1" si="15"/>
        <v>0</v>
      </c>
      <c r="BV19" s="24">
        <f t="shared" ca="1" si="15"/>
        <v>7.2788892048552115E-2</v>
      </c>
      <c r="BW19" s="24">
        <f t="shared" ca="1" si="15"/>
        <v>0</v>
      </c>
      <c r="BX19" s="24">
        <f t="shared" ca="1" si="15"/>
        <v>0</v>
      </c>
      <c r="BY19" s="24">
        <f t="shared" ca="1" si="15"/>
        <v>0</v>
      </c>
      <c r="BZ19" s="24">
        <f t="shared" ca="1" si="15"/>
        <v>0</v>
      </c>
      <c r="CA19" s="24">
        <f t="shared" ca="1" si="15"/>
        <v>0</v>
      </c>
      <c r="CB19" s="24">
        <f t="shared" ca="1" si="15"/>
        <v>0</v>
      </c>
      <c r="CC19" s="24">
        <f t="shared" ca="1" si="15"/>
        <v>0</v>
      </c>
      <c r="CD19" s="24">
        <f t="shared" ca="1" si="15"/>
        <v>0</v>
      </c>
      <c r="CE19" s="24">
        <f t="shared" ca="1" si="15"/>
        <v>0</v>
      </c>
      <c r="CF19" s="24">
        <f t="shared" ca="1" si="15"/>
        <v>0</v>
      </c>
    </row>
    <row r="20" spans="1:84" ht="28.8">
      <c r="A20" s="6" t="s">
        <v>283</v>
      </c>
      <c r="B20" s="24">
        <f t="shared" ca="1" si="8"/>
        <v>45.503832945664776</v>
      </c>
      <c r="C20" s="24">
        <f t="shared" ca="1" si="8"/>
        <v>0</v>
      </c>
      <c r="D20" s="24">
        <f t="shared" ca="1" si="8"/>
        <v>0</v>
      </c>
      <c r="E20" s="24">
        <f t="shared" ca="1" si="8"/>
        <v>1.6094221332303351</v>
      </c>
      <c r="F20" s="24">
        <f t="shared" ca="1" si="8"/>
        <v>0.43513111871572102</v>
      </c>
      <c r="G20" s="24">
        <f t="shared" ca="1" si="8"/>
        <v>0</v>
      </c>
      <c r="H20" s="24">
        <f t="shared" ca="1" si="8"/>
        <v>0</v>
      </c>
      <c r="I20" s="24">
        <f t="shared" ca="1" si="8"/>
        <v>0</v>
      </c>
      <c r="J20" s="24">
        <f t="shared" ca="1" si="8"/>
        <v>0</v>
      </c>
      <c r="K20" s="24" t="e">
        <f t="shared" ca="1" si="8"/>
        <v>#REF!</v>
      </c>
      <c r="L20" s="24">
        <f t="shared" ca="1" si="9"/>
        <v>0</v>
      </c>
      <c r="M20" s="24">
        <f t="shared" ca="1" si="9"/>
        <v>1.2045060463620547</v>
      </c>
      <c r="N20" s="24">
        <f t="shared" ca="1" si="9"/>
        <v>0</v>
      </c>
      <c r="O20" s="24">
        <f t="shared" ca="1" si="9"/>
        <v>0</v>
      </c>
      <c r="P20" s="24">
        <f t="shared" ca="1" si="9"/>
        <v>0</v>
      </c>
      <c r="Q20" s="24">
        <f t="shared" ca="1" si="9"/>
        <v>0</v>
      </c>
      <c r="R20" s="24">
        <f t="shared" ca="1" si="9"/>
        <v>0</v>
      </c>
      <c r="S20" s="24">
        <f t="shared" ca="1" si="9"/>
        <v>0</v>
      </c>
      <c r="T20" s="24">
        <f t="shared" ca="1" si="9"/>
        <v>0</v>
      </c>
      <c r="U20" s="24">
        <f t="shared" ca="1" si="9"/>
        <v>0</v>
      </c>
      <c r="V20" s="24">
        <f t="shared" ca="1" si="10"/>
        <v>0</v>
      </c>
      <c r="W20" s="24">
        <f t="shared" ca="1" si="10"/>
        <v>0</v>
      </c>
      <c r="X20" s="24">
        <f t="shared" ca="1" si="10"/>
        <v>3.3966573815165413</v>
      </c>
      <c r="Y20" s="24">
        <f t="shared" ca="1" si="10"/>
        <v>0</v>
      </c>
      <c r="Z20" s="24">
        <f t="shared" ca="1" si="10"/>
        <v>0</v>
      </c>
      <c r="AA20" s="24">
        <f t="shared" ca="1" si="10"/>
        <v>6.7417949988031901E-3</v>
      </c>
      <c r="AB20" s="24">
        <f t="shared" ca="1" si="10"/>
        <v>0</v>
      </c>
      <c r="AC20" s="24">
        <f t="shared" ca="1" si="10"/>
        <v>0</v>
      </c>
      <c r="AD20" s="24">
        <f t="shared" ca="1" si="10"/>
        <v>0</v>
      </c>
      <c r="AE20" s="24">
        <f t="shared" ca="1" si="10"/>
        <v>0</v>
      </c>
      <c r="AF20" s="24">
        <f t="shared" ca="1" si="11"/>
        <v>0</v>
      </c>
      <c r="AG20" s="24">
        <f t="shared" ca="1" si="11"/>
        <v>0</v>
      </c>
      <c r="AH20" s="24">
        <f t="shared" ca="1" si="11"/>
        <v>0</v>
      </c>
      <c r="AI20" s="24">
        <f t="shared" ca="1" si="11"/>
        <v>0</v>
      </c>
      <c r="AJ20" s="24">
        <f t="shared" ca="1" si="11"/>
        <v>0</v>
      </c>
      <c r="AK20" s="24">
        <f t="shared" ca="1" si="11"/>
        <v>0</v>
      </c>
      <c r="AL20" s="24">
        <f t="shared" ca="1" si="11"/>
        <v>0</v>
      </c>
      <c r="AM20" s="24">
        <f t="shared" ca="1" si="11"/>
        <v>0</v>
      </c>
      <c r="AN20" s="24">
        <f t="shared" ca="1" si="11"/>
        <v>0</v>
      </c>
      <c r="AO20" s="24">
        <f t="shared" ca="1" si="11"/>
        <v>1.3466648758106035</v>
      </c>
      <c r="AP20" s="24">
        <f t="shared" ca="1" si="12"/>
        <v>0.71149221773311988</v>
      </c>
      <c r="AQ20" s="24">
        <f t="shared" ca="1" si="12"/>
        <v>1.4950621475565959E-2</v>
      </c>
      <c r="AR20" s="24">
        <f t="shared" ca="1" si="12"/>
        <v>0</v>
      </c>
      <c r="AS20" s="24">
        <f t="shared" ca="1" si="12"/>
        <v>0</v>
      </c>
      <c r="AT20" s="24">
        <f t="shared" ca="1" si="12"/>
        <v>0</v>
      </c>
      <c r="AU20" s="24">
        <f t="shared" ca="1" si="12"/>
        <v>0</v>
      </c>
      <c r="AV20" s="24">
        <f t="shared" ca="1" si="12"/>
        <v>1.209605506502013E-3</v>
      </c>
      <c r="AW20" s="24">
        <f t="shared" ca="1" si="12"/>
        <v>0</v>
      </c>
      <c r="AX20" s="24">
        <f t="shared" ca="1" si="12"/>
        <v>0</v>
      </c>
      <c r="AY20" s="24">
        <f t="shared" ca="1" si="12"/>
        <v>6.9470069277636501E-3</v>
      </c>
      <c r="AZ20" s="24">
        <f t="shared" ca="1" si="13"/>
        <v>0</v>
      </c>
      <c r="BA20" s="24">
        <f t="shared" ca="1" si="13"/>
        <v>3.9796708876363402E-4</v>
      </c>
      <c r="BB20" s="24">
        <f t="shared" ca="1" si="13"/>
        <v>0</v>
      </c>
      <c r="BC20" s="24">
        <f t="shared" ca="1" si="13"/>
        <v>0</v>
      </c>
      <c r="BD20" s="24">
        <f t="shared" ca="1" si="13"/>
        <v>0</v>
      </c>
      <c r="BE20" s="24">
        <f t="shared" ca="1" si="13"/>
        <v>0</v>
      </c>
      <c r="BF20" s="24">
        <f t="shared" ca="1" si="13"/>
        <v>2.167033932773148</v>
      </c>
      <c r="BG20" s="24">
        <f t="shared" ca="1" si="13"/>
        <v>0</v>
      </c>
      <c r="BH20" s="24" t="e">
        <f t="shared" ca="1" si="13"/>
        <v>#REF!</v>
      </c>
      <c r="BI20" s="24" t="e">
        <f t="shared" ca="1" si="13"/>
        <v>#REF!</v>
      </c>
      <c r="BJ20" s="24">
        <f t="shared" ca="1" si="14"/>
        <v>0</v>
      </c>
      <c r="BK20" s="24">
        <f t="shared" ca="1" si="14"/>
        <v>0</v>
      </c>
      <c r="BL20" s="24">
        <f t="shared" ca="1" si="14"/>
        <v>1.9045744585794298E-2</v>
      </c>
      <c r="BM20" s="24">
        <f t="shared" ca="1" si="14"/>
        <v>0.72561624378471268</v>
      </c>
      <c r="BN20" s="24">
        <f t="shared" ca="1" si="14"/>
        <v>0.2546897705590016</v>
      </c>
      <c r="BO20" s="24">
        <f t="shared" ca="1" si="14"/>
        <v>0</v>
      </c>
      <c r="BP20" s="24">
        <f t="shared" ca="1" si="14"/>
        <v>0</v>
      </c>
      <c r="BQ20" s="24">
        <f t="shared" ca="1" si="14"/>
        <v>0</v>
      </c>
      <c r="BR20" s="24">
        <f t="shared" ca="1" si="14"/>
        <v>0</v>
      </c>
      <c r="BS20" s="24">
        <f t="shared" ca="1" si="14"/>
        <v>0</v>
      </c>
      <c r="BT20" s="24">
        <f t="shared" ca="1" si="15"/>
        <v>0</v>
      </c>
      <c r="BU20" s="24">
        <f t="shared" ca="1" si="15"/>
        <v>0.81186749796751578</v>
      </c>
      <c r="BV20" s="24">
        <f t="shared" ca="1" si="15"/>
        <v>0</v>
      </c>
      <c r="BW20" s="24">
        <f t="shared" ca="1" si="15"/>
        <v>0</v>
      </c>
      <c r="BX20" s="24">
        <f t="shared" ca="1" si="15"/>
        <v>0</v>
      </c>
      <c r="BY20" s="24">
        <f t="shared" ca="1" si="15"/>
        <v>27.265123973475195</v>
      </c>
      <c r="BZ20" s="24">
        <f t="shared" ca="1" si="15"/>
        <v>0</v>
      </c>
      <c r="CA20" s="24">
        <f t="shared" ca="1" si="15"/>
        <v>0</v>
      </c>
      <c r="CB20" s="24">
        <f t="shared" ca="1" si="15"/>
        <v>0</v>
      </c>
      <c r="CC20" s="24">
        <f t="shared" ca="1" si="15"/>
        <v>2.7569570722229498E-3</v>
      </c>
      <c r="CD20" s="24">
        <f t="shared" ca="1" si="15"/>
        <v>0</v>
      </c>
      <c r="CE20" s="24">
        <f t="shared" ca="1" si="15"/>
        <v>0</v>
      </c>
      <c r="CF20" s="24">
        <f t="shared" ca="1" si="15"/>
        <v>0</v>
      </c>
    </row>
    <row r="21" spans="1:84">
      <c r="A21" s="7" t="s">
        <v>284</v>
      </c>
      <c r="B21" s="24">
        <f t="shared" ca="1" si="8"/>
        <v>29.676181383747853</v>
      </c>
      <c r="C21" s="24">
        <f t="shared" ca="1" si="8"/>
        <v>0</v>
      </c>
      <c r="D21" s="24">
        <f t="shared" ca="1" si="8"/>
        <v>0</v>
      </c>
      <c r="E21" s="24">
        <f t="shared" ca="1" si="8"/>
        <v>1.6090247237013924</v>
      </c>
      <c r="F21" s="24">
        <f t="shared" ca="1" si="8"/>
        <v>0</v>
      </c>
      <c r="G21" s="24">
        <f t="shared" ca="1" si="8"/>
        <v>0</v>
      </c>
      <c r="H21" s="24">
        <f t="shared" ca="1" si="8"/>
        <v>0</v>
      </c>
      <c r="I21" s="24">
        <f t="shared" ca="1" si="8"/>
        <v>0</v>
      </c>
      <c r="J21" s="24">
        <f t="shared" ca="1" si="8"/>
        <v>0</v>
      </c>
      <c r="K21" s="24" t="e">
        <f t="shared" ca="1" si="8"/>
        <v>#REF!</v>
      </c>
      <c r="L21" s="24">
        <f t="shared" ca="1" si="9"/>
        <v>0</v>
      </c>
      <c r="M21" s="24">
        <f t="shared" ca="1" si="9"/>
        <v>1.201310792669829</v>
      </c>
      <c r="N21" s="24">
        <f t="shared" ca="1" si="9"/>
        <v>0</v>
      </c>
      <c r="O21" s="24">
        <f t="shared" ca="1" si="9"/>
        <v>0</v>
      </c>
      <c r="P21" s="24">
        <f t="shared" ca="1" si="9"/>
        <v>0</v>
      </c>
      <c r="Q21" s="24">
        <f t="shared" ca="1" si="9"/>
        <v>0</v>
      </c>
      <c r="R21" s="24">
        <f t="shared" ca="1" si="9"/>
        <v>0</v>
      </c>
      <c r="S21" s="24">
        <f t="shared" ca="1" si="9"/>
        <v>0</v>
      </c>
      <c r="T21" s="24">
        <f t="shared" ca="1" si="9"/>
        <v>0</v>
      </c>
      <c r="U21" s="24">
        <f t="shared" ca="1" si="9"/>
        <v>0</v>
      </c>
      <c r="V21" s="24">
        <f t="shared" ca="1" si="10"/>
        <v>0</v>
      </c>
      <c r="W21" s="24">
        <f t="shared" ca="1" si="10"/>
        <v>0</v>
      </c>
      <c r="X21" s="24">
        <f t="shared" ca="1" si="10"/>
        <v>2.2411636990826289</v>
      </c>
      <c r="Y21" s="24">
        <f t="shared" ca="1" si="10"/>
        <v>0</v>
      </c>
      <c r="Z21" s="24">
        <f t="shared" ca="1" si="10"/>
        <v>0</v>
      </c>
      <c r="AA21" s="24">
        <f t="shared" ca="1" si="10"/>
        <v>6.7385019602024202E-3</v>
      </c>
      <c r="AB21" s="24">
        <f t="shared" ca="1" si="10"/>
        <v>0</v>
      </c>
      <c r="AC21" s="24">
        <f t="shared" ca="1" si="10"/>
        <v>0</v>
      </c>
      <c r="AD21" s="24">
        <f t="shared" ca="1" si="10"/>
        <v>0</v>
      </c>
      <c r="AE21" s="24">
        <f t="shared" ca="1" si="10"/>
        <v>0</v>
      </c>
      <c r="AF21" s="24">
        <f t="shared" ca="1" si="11"/>
        <v>0</v>
      </c>
      <c r="AG21" s="24">
        <f t="shared" ca="1" si="11"/>
        <v>0</v>
      </c>
      <c r="AH21" s="24">
        <f t="shared" ca="1" si="11"/>
        <v>0</v>
      </c>
      <c r="AI21" s="24">
        <f t="shared" ca="1" si="11"/>
        <v>0</v>
      </c>
      <c r="AJ21" s="24">
        <f t="shared" ca="1" si="11"/>
        <v>0</v>
      </c>
      <c r="AK21" s="24">
        <f t="shared" ca="1" si="11"/>
        <v>0</v>
      </c>
      <c r="AL21" s="24">
        <f t="shared" ca="1" si="11"/>
        <v>0</v>
      </c>
      <c r="AM21" s="24">
        <f t="shared" ca="1" si="11"/>
        <v>0</v>
      </c>
      <c r="AN21" s="24">
        <f t="shared" ca="1" si="11"/>
        <v>0</v>
      </c>
      <c r="AO21" s="24">
        <f t="shared" ca="1" si="11"/>
        <v>0.50914733936019996</v>
      </c>
      <c r="AP21" s="24">
        <f t="shared" ca="1" si="12"/>
        <v>0.71149221773311988</v>
      </c>
      <c r="AQ21" s="24">
        <f t="shared" ca="1" si="12"/>
        <v>1.4950621475565959E-2</v>
      </c>
      <c r="AR21" s="24">
        <f t="shared" ca="1" si="12"/>
        <v>0</v>
      </c>
      <c r="AS21" s="24">
        <f t="shared" ca="1" si="12"/>
        <v>0</v>
      </c>
      <c r="AT21" s="24">
        <f t="shared" ca="1" si="12"/>
        <v>0</v>
      </c>
      <c r="AU21" s="24">
        <f t="shared" ca="1" si="12"/>
        <v>0</v>
      </c>
      <c r="AV21" s="24">
        <f t="shared" ca="1" si="12"/>
        <v>1.209605506502013E-3</v>
      </c>
      <c r="AW21" s="24">
        <f t="shared" ca="1" si="12"/>
        <v>0</v>
      </c>
      <c r="AX21" s="24">
        <f t="shared" ca="1" si="12"/>
        <v>0</v>
      </c>
      <c r="AY21" s="24">
        <f t="shared" ca="1" si="12"/>
        <v>0</v>
      </c>
      <c r="AZ21" s="24">
        <f t="shared" ca="1" si="13"/>
        <v>0</v>
      </c>
      <c r="BA21" s="24">
        <f t="shared" ca="1" si="13"/>
        <v>3.9796708876363402E-4</v>
      </c>
      <c r="BB21" s="24">
        <f t="shared" ca="1" si="13"/>
        <v>0</v>
      </c>
      <c r="BC21" s="24">
        <f t="shared" ca="1" si="13"/>
        <v>0</v>
      </c>
      <c r="BD21" s="24">
        <f t="shared" ca="1" si="13"/>
        <v>0</v>
      </c>
      <c r="BE21" s="24">
        <f t="shared" ca="1" si="13"/>
        <v>0</v>
      </c>
      <c r="BF21" s="24">
        <f t="shared" ca="1" si="13"/>
        <v>2.167033932773148</v>
      </c>
      <c r="BG21" s="24">
        <f t="shared" ca="1" si="13"/>
        <v>0</v>
      </c>
      <c r="BH21" s="24" t="e">
        <f t="shared" ca="1" si="13"/>
        <v>#REF!</v>
      </c>
      <c r="BI21" s="24" t="e">
        <f t="shared" ca="1" si="13"/>
        <v>#REF!</v>
      </c>
      <c r="BJ21" s="24">
        <f t="shared" ca="1" si="14"/>
        <v>0</v>
      </c>
      <c r="BK21" s="24">
        <f t="shared" ca="1" si="14"/>
        <v>0</v>
      </c>
      <c r="BL21" s="24">
        <f t="shared" ca="1" si="14"/>
        <v>0</v>
      </c>
      <c r="BM21" s="24">
        <f t="shared" ca="1" si="14"/>
        <v>0.72561624378471268</v>
      </c>
      <c r="BN21" s="24">
        <f t="shared" ca="1" si="14"/>
        <v>0.20903810536066866</v>
      </c>
      <c r="BO21" s="24">
        <f t="shared" ca="1" si="14"/>
        <v>0</v>
      </c>
      <c r="BP21" s="24">
        <f t="shared" ca="1" si="14"/>
        <v>0</v>
      </c>
      <c r="BQ21" s="24">
        <f t="shared" ca="1" si="14"/>
        <v>0</v>
      </c>
      <c r="BR21" s="24">
        <f t="shared" ca="1" si="14"/>
        <v>0</v>
      </c>
      <c r="BS21" s="24">
        <f t="shared" ca="1" si="14"/>
        <v>0</v>
      </c>
      <c r="BT21" s="24">
        <f t="shared" ca="1" si="15"/>
        <v>0</v>
      </c>
      <c r="BU21" s="24">
        <f t="shared" ca="1" si="15"/>
        <v>0.62149745133701839</v>
      </c>
      <c r="BV21" s="24">
        <f t="shared" ca="1" si="15"/>
        <v>0</v>
      </c>
      <c r="BW21" s="24">
        <f t="shared" ca="1" si="15"/>
        <v>0</v>
      </c>
      <c r="BX21" s="24">
        <f t="shared" ca="1" si="15"/>
        <v>0</v>
      </c>
      <c r="BY21" s="24">
        <f t="shared" ca="1" si="15"/>
        <v>14.309387740384196</v>
      </c>
      <c r="BZ21" s="24">
        <f t="shared" ca="1" si="15"/>
        <v>0</v>
      </c>
      <c r="CA21" s="24">
        <f t="shared" ca="1" si="15"/>
        <v>0</v>
      </c>
      <c r="CB21" s="24">
        <f t="shared" ca="1" si="15"/>
        <v>0</v>
      </c>
      <c r="CC21" s="24">
        <f t="shared" ca="1" si="15"/>
        <v>1.53740900262786E-3</v>
      </c>
      <c r="CD21" s="24">
        <f t="shared" ca="1" si="15"/>
        <v>0</v>
      </c>
      <c r="CE21" s="24">
        <f t="shared" ca="1" si="15"/>
        <v>0</v>
      </c>
      <c r="CF21" s="24">
        <f t="shared" ca="1" si="15"/>
        <v>0</v>
      </c>
    </row>
    <row r="22" spans="1:84">
      <c r="A22" s="7" t="s">
        <v>285</v>
      </c>
      <c r="B22" s="24">
        <f t="shared" ref="B22:K31" ca="1" si="16">VLOOKUP($A22,INDIRECT(B$1&amp;"!A:ZZ"),19,0)</f>
        <v>15.827346696467506</v>
      </c>
      <c r="C22" s="24">
        <f t="shared" ca="1" si="16"/>
        <v>0</v>
      </c>
      <c r="D22" s="24">
        <f t="shared" ca="1" si="16"/>
        <v>0</v>
      </c>
      <c r="E22" s="24">
        <f t="shared" ca="1" si="16"/>
        <v>0</v>
      </c>
      <c r="F22" s="24">
        <f t="shared" ca="1" si="16"/>
        <v>0</v>
      </c>
      <c r="G22" s="24">
        <f t="shared" ca="1" si="16"/>
        <v>0</v>
      </c>
      <c r="H22" s="24">
        <f t="shared" ca="1" si="16"/>
        <v>0</v>
      </c>
      <c r="I22" s="24">
        <f t="shared" ca="1" si="16"/>
        <v>0</v>
      </c>
      <c r="J22" s="24">
        <f t="shared" ca="1" si="16"/>
        <v>0</v>
      </c>
      <c r="K22" s="24" t="e">
        <f t="shared" ca="1" si="16"/>
        <v>#REF!</v>
      </c>
      <c r="L22" s="24">
        <f t="shared" ref="L22:U31" ca="1" si="17">VLOOKUP($A22,INDIRECT(L$1&amp;"!A:ZZ"),19,0)</f>
        <v>0</v>
      </c>
      <c r="M22" s="24">
        <f t="shared" ca="1" si="17"/>
        <v>0</v>
      </c>
      <c r="N22" s="24">
        <f t="shared" ca="1" si="17"/>
        <v>0</v>
      </c>
      <c r="O22" s="24">
        <f t="shared" ca="1" si="17"/>
        <v>0</v>
      </c>
      <c r="P22" s="24">
        <f t="shared" ca="1" si="17"/>
        <v>0</v>
      </c>
      <c r="Q22" s="24">
        <f t="shared" ca="1" si="17"/>
        <v>0</v>
      </c>
      <c r="R22" s="24">
        <f t="shared" ca="1" si="17"/>
        <v>0</v>
      </c>
      <c r="S22" s="24">
        <f t="shared" ca="1" si="17"/>
        <v>0</v>
      </c>
      <c r="T22" s="24">
        <f t="shared" ca="1" si="17"/>
        <v>0</v>
      </c>
      <c r="U22" s="24">
        <f t="shared" ca="1" si="17"/>
        <v>0</v>
      </c>
      <c r="V22" s="24">
        <f t="shared" ref="V22:AE31" ca="1" si="18">VLOOKUP($A22,INDIRECT(V$1&amp;"!A:ZZ"),19,0)</f>
        <v>0</v>
      </c>
      <c r="W22" s="24">
        <f t="shared" ca="1" si="18"/>
        <v>0</v>
      </c>
      <c r="X22" s="24">
        <f t="shared" ca="1" si="18"/>
        <v>0.27718914841893316</v>
      </c>
      <c r="Y22" s="24">
        <f t="shared" ca="1" si="18"/>
        <v>0</v>
      </c>
      <c r="Z22" s="24">
        <f t="shared" ca="1" si="18"/>
        <v>0</v>
      </c>
      <c r="AA22" s="24">
        <f t="shared" ca="1" si="18"/>
        <v>0</v>
      </c>
      <c r="AB22" s="24">
        <f t="shared" ca="1" si="18"/>
        <v>0</v>
      </c>
      <c r="AC22" s="24">
        <f t="shared" ca="1" si="18"/>
        <v>0</v>
      </c>
      <c r="AD22" s="24">
        <f t="shared" ca="1" si="18"/>
        <v>0</v>
      </c>
      <c r="AE22" s="24">
        <f t="shared" ca="1" si="18"/>
        <v>0</v>
      </c>
      <c r="AF22" s="24">
        <f t="shared" ref="AF22:AO31" ca="1" si="19">VLOOKUP($A22,INDIRECT(AF$1&amp;"!A:ZZ"),19,0)</f>
        <v>0</v>
      </c>
      <c r="AG22" s="24">
        <f t="shared" ca="1" si="19"/>
        <v>0</v>
      </c>
      <c r="AH22" s="24">
        <f t="shared" ca="1" si="19"/>
        <v>0</v>
      </c>
      <c r="AI22" s="24">
        <f t="shared" ca="1" si="19"/>
        <v>0</v>
      </c>
      <c r="AJ22" s="24">
        <f t="shared" ca="1" si="19"/>
        <v>0</v>
      </c>
      <c r="AK22" s="24">
        <f t="shared" ca="1" si="19"/>
        <v>0</v>
      </c>
      <c r="AL22" s="24">
        <f t="shared" ca="1" si="19"/>
        <v>0</v>
      </c>
      <c r="AM22" s="24">
        <f t="shared" ca="1" si="19"/>
        <v>0</v>
      </c>
      <c r="AN22" s="24">
        <f t="shared" ca="1" si="19"/>
        <v>0</v>
      </c>
      <c r="AO22" s="24">
        <f t="shared" ca="1" si="19"/>
        <v>0</v>
      </c>
      <c r="AP22" s="24">
        <f t="shared" ref="AP22:AY31" ca="1" si="20">VLOOKUP($A22,INDIRECT(AP$1&amp;"!A:ZZ"),19,0)</f>
        <v>0</v>
      </c>
      <c r="AQ22" s="24">
        <f t="shared" ca="1" si="20"/>
        <v>0</v>
      </c>
      <c r="AR22" s="24">
        <f t="shared" ca="1" si="20"/>
        <v>0</v>
      </c>
      <c r="AS22" s="24">
        <f t="shared" ca="1" si="20"/>
        <v>0</v>
      </c>
      <c r="AT22" s="24">
        <f t="shared" ca="1" si="20"/>
        <v>0</v>
      </c>
      <c r="AU22" s="24">
        <f t="shared" ca="1" si="20"/>
        <v>0</v>
      </c>
      <c r="AV22" s="24">
        <f t="shared" ca="1" si="20"/>
        <v>0</v>
      </c>
      <c r="AW22" s="24">
        <f t="shared" ca="1" si="20"/>
        <v>0</v>
      </c>
      <c r="AX22" s="24">
        <f t="shared" ca="1" si="20"/>
        <v>0</v>
      </c>
      <c r="AY22" s="24">
        <f t="shared" ca="1" si="20"/>
        <v>0</v>
      </c>
      <c r="AZ22" s="24">
        <f t="shared" ref="AZ22:BI31" ca="1" si="21">VLOOKUP($A22,INDIRECT(AZ$1&amp;"!A:ZZ"),19,0)</f>
        <v>0</v>
      </c>
      <c r="BA22" s="24">
        <f t="shared" ca="1" si="21"/>
        <v>0</v>
      </c>
      <c r="BB22" s="24">
        <f t="shared" ca="1" si="21"/>
        <v>0</v>
      </c>
      <c r="BC22" s="24">
        <f t="shared" ca="1" si="21"/>
        <v>0</v>
      </c>
      <c r="BD22" s="24">
        <f t="shared" ca="1" si="21"/>
        <v>0</v>
      </c>
      <c r="BE22" s="24">
        <f t="shared" ca="1" si="21"/>
        <v>0</v>
      </c>
      <c r="BF22" s="24">
        <f t="shared" ca="1" si="21"/>
        <v>0</v>
      </c>
      <c r="BG22" s="24">
        <f t="shared" ca="1" si="21"/>
        <v>0</v>
      </c>
      <c r="BH22" s="24" t="e">
        <f t="shared" ca="1" si="21"/>
        <v>#REF!</v>
      </c>
      <c r="BI22" s="24" t="e">
        <f t="shared" ca="1" si="21"/>
        <v>#REF!</v>
      </c>
      <c r="BJ22" s="24">
        <f t="shared" ref="BJ22:BS31" ca="1" si="22">VLOOKUP($A22,INDIRECT(BJ$1&amp;"!A:ZZ"),19,0)</f>
        <v>0</v>
      </c>
      <c r="BK22" s="24">
        <f t="shared" ca="1" si="22"/>
        <v>0</v>
      </c>
      <c r="BL22" s="24">
        <f t="shared" ca="1" si="22"/>
        <v>2.1826363497064001E-3</v>
      </c>
      <c r="BM22" s="24">
        <f t="shared" ca="1" si="22"/>
        <v>0</v>
      </c>
      <c r="BN22" s="24">
        <f t="shared" ca="1" si="22"/>
        <v>0</v>
      </c>
      <c r="BO22" s="24">
        <f t="shared" ca="1" si="22"/>
        <v>0</v>
      </c>
      <c r="BP22" s="24">
        <f t="shared" ca="1" si="22"/>
        <v>0</v>
      </c>
      <c r="BQ22" s="24">
        <f t="shared" ca="1" si="22"/>
        <v>0</v>
      </c>
      <c r="BR22" s="24">
        <f t="shared" ca="1" si="22"/>
        <v>0</v>
      </c>
      <c r="BS22" s="24">
        <f t="shared" ca="1" si="22"/>
        <v>0</v>
      </c>
      <c r="BT22" s="24">
        <f t="shared" ref="BT22:CF31" ca="1" si="23">VLOOKUP($A22,INDIRECT(BT$1&amp;"!A:ZZ"),19,0)</f>
        <v>0</v>
      </c>
      <c r="BU22" s="24">
        <f t="shared" ca="1" si="23"/>
        <v>0</v>
      </c>
      <c r="BV22" s="24">
        <f t="shared" ca="1" si="23"/>
        <v>0</v>
      </c>
      <c r="BW22" s="24">
        <f t="shared" ca="1" si="23"/>
        <v>0</v>
      </c>
      <c r="BX22" s="24">
        <f t="shared" ca="1" si="23"/>
        <v>0</v>
      </c>
      <c r="BY22" s="24">
        <f t="shared" ca="1" si="23"/>
        <v>12.955736233090969</v>
      </c>
      <c r="BZ22" s="24">
        <f t="shared" ca="1" si="23"/>
        <v>0</v>
      </c>
      <c r="CA22" s="24">
        <f t="shared" ca="1" si="23"/>
        <v>0</v>
      </c>
      <c r="CB22" s="24">
        <f t="shared" ca="1" si="23"/>
        <v>0</v>
      </c>
      <c r="CC22" s="24">
        <f t="shared" ca="1" si="23"/>
        <v>0</v>
      </c>
      <c r="CD22" s="24">
        <f t="shared" ca="1" si="23"/>
        <v>0</v>
      </c>
      <c r="CE22" s="24">
        <f t="shared" ca="1" si="23"/>
        <v>0</v>
      </c>
      <c r="CF22" s="24">
        <f t="shared" ca="1" si="23"/>
        <v>0</v>
      </c>
    </row>
    <row r="23" spans="1:84">
      <c r="A23" s="6" t="s">
        <v>286</v>
      </c>
      <c r="B23" s="24">
        <f t="shared" ca="1" si="16"/>
        <v>12.465471366723616</v>
      </c>
      <c r="C23" s="24">
        <f t="shared" ca="1" si="16"/>
        <v>0.13603804763179661</v>
      </c>
      <c r="D23" s="24">
        <f t="shared" ca="1" si="16"/>
        <v>0.30021841763354551</v>
      </c>
      <c r="E23" s="24">
        <f t="shared" ca="1" si="16"/>
        <v>0</v>
      </c>
      <c r="F23" s="24">
        <f t="shared" ca="1" si="16"/>
        <v>0</v>
      </c>
      <c r="G23" s="24">
        <f t="shared" ca="1" si="16"/>
        <v>0.21636191991285969</v>
      </c>
      <c r="H23" s="24">
        <f t="shared" ca="1" si="16"/>
        <v>0</v>
      </c>
      <c r="I23" s="24">
        <f t="shared" ca="1" si="16"/>
        <v>0</v>
      </c>
      <c r="J23" s="24">
        <f t="shared" ca="1" si="16"/>
        <v>0.44739089193362336</v>
      </c>
      <c r="K23" s="24" t="e">
        <f t="shared" ca="1" si="16"/>
        <v>#REF!</v>
      </c>
      <c r="L23" s="24">
        <f t="shared" ca="1" si="17"/>
        <v>0</v>
      </c>
      <c r="M23" s="24">
        <f t="shared" ca="1" si="17"/>
        <v>0.80582931290377835</v>
      </c>
      <c r="N23" s="24">
        <f t="shared" ca="1" si="17"/>
        <v>0</v>
      </c>
      <c r="O23" s="24">
        <f t="shared" ca="1" si="17"/>
        <v>1.035108631679486E-2</v>
      </c>
      <c r="P23" s="24">
        <f t="shared" ca="1" si="17"/>
        <v>0</v>
      </c>
      <c r="Q23" s="24">
        <f t="shared" ca="1" si="17"/>
        <v>0</v>
      </c>
      <c r="R23" s="24">
        <f t="shared" ca="1" si="17"/>
        <v>0</v>
      </c>
      <c r="S23" s="24">
        <f t="shared" ca="1" si="17"/>
        <v>0.14997651256795108</v>
      </c>
      <c r="T23" s="24">
        <f t="shared" ca="1" si="17"/>
        <v>0</v>
      </c>
      <c r="U23" s="24">
        <f t="shared" ca="1" si="17"/>
        <v>0</v>
      </c>
      <c r="V23" s="24">
        <f t="shared" ca="1" si="18"/>
        <v>0.36909811527075659</v>
      </c>
      <c r="W23" s="24">
        <f t="shared" ca="1" si="18"/>
        <v>0</v>
      </c>
      <c r="X23" s="24">
        <f t="shared" ca="1" si="18"/>
        <v>0</v>
      </c>
      <c r="Y23" s="24">
        <f t="shared" ca="1" si="18"/>
        <v>0</v>
      </c>
      <c r="Z23" s="24">
        <f t="shared" ca="1" si="18"/>
        <v>0</v>
      </c>
      <c r="AA23" s="24">
        <f t="shared" ca="1" si="18"/>
        <v>0.10330412394790228</v>
      </c>
      <c r="AB23" s="24">
        <f t="shared" ca="1" si="18"/>
        <v>0</v>
      </c>
      <c r="AC23" s="24">
        <f t="shared" ca="1" si="18"/>
        <v>0</v>
      </c>
      <c r="AD23" s="24">
        <f t="shared" ca="1" si="18"/>
        <v>0</v>
      </c>
      <c r="AE23" s="24">
        <f t="shared" ca="1" si="18"/>
        <v>0</v>
      </c>
      <c r="AF23" s="24">
        <f t="shared" ca="1" si="19"/>
        <v>1.0004825296713737</v>
      </c>
      <c r="AG23" s="24">
        <f t="shared" ca="1" si="19"/>
        <v>0</v>
      </c>
      <c r="AH23" s="24">
        <f t="shared" ca="1" si="19"/>
        <v>0</v>
      </c>
      <c r="AI23" s="24">
        <f t="shared" ca="1" si="19"/>
        <v>0.3034913774801446</v>
      </c>
      <c r="AJ23" s="24">
        <f t="shared" ca="1" si="19"/>
        <v>0</v>
      </c>
      <c r="AK23" s="24">
        <f t="shared" ca="1" si="19"/>
        <v>0</v>
      </c>
      <c r="AL23" s="24">
        <f t="shared" ca="1" si="19"/>
        <v>0</v>
      </c>
      <c r="AM23" s="24">
        <f t="shared" ca="1" si="19"/>
        <v>0</v>
      </c>
      <c r="AN23" s="24">
        <f t="shared" ca="1" si="19"/>
        <v>0</v>
      </c>
      <c r="AO23" s="24">
        <f t="shared" ca="1" si="19"/>
        <v>0</v>
      </c>
      <c r="AP23" s="24">
        <f t="shared" ca="1" si="20"/>
        <v>0</v>
      </c>
      <c r="AQ23" s="24">
        <f t="shared" ca="1" si="20"/>
        <v>0</v>
      </c>
      <c r="AR23" s="24">
        <f t="shared" ca="1" si="20"/>
        <v>5.8720841473137803E-2</v>
      </c>
      <c r="AS23" s="24">
        <f t="shared" ca="1" si="20"/>
        <v>0</v>
      </c>
      <c r="AT23" s="24">
        <f t="shared" ca="1" si="20"/>
        <v>0</v>
      </c>
      <c r="AU23" s="24">
        <f t="shared" ca="1" si="20"/>
        <v>0</v>
      </c>
      <c r="AV23" s="24">
        <f t="shared" ca="1" si="20"/>
        <v>0.24011348763959239</v>
      </c>
      <c r="AW23" s="24">
        <f t="shared" ca="1" si="20"/>
        <v>0.11844343923702172</v>
      </c>
      <c r="AX23" s="24">
        <f t="shared" ca="1" si="20"/>
        <v>0</v>
      </c>
      <c r="AY23" s="24">
        <f t="shared" ca="1" si="20"/>
        <v>0</v>
      </c>
      <c r="AZ23" s="24">
        <f t="shared" ca="1" si="21"/>
        <v>0</v>
      </c>
      <c r="BA23" s="24">
        <f t="shared" ca="1" si="21"/>
        <v>0</v>
      </c>
      <c r="BB23" s="24">
        <f t="shared" ca="1" si="21"/>
        <v>0</v>
      </c>
      <c r="BC23" s="24">
        <f t="shared" ca="1" si="21"/>
        <v>0</v>
      </c>
      <c r="BD23" s="24">
        <f t="shared" ca="1" si="21"/>
        <v>0</v>
      </c>
      <c r="BE23" s="24">
        <f t="shared" ca="1" si="21"/>
        <v>0</v>
      </c>
      <c r="BF23" s="24">
        <f t="shared" ca="1" si="21"/>
        <v>0</v>
      </c>
      <c r="BG23" s="24">
        <f t="shared" ca="1" si="21"/>
        <v>0.13939193429567573</v>
      </c>
      <c r="BH23" s="24" t="e">
        <f t="shared" ca="1" si="21"/>
        <v>#REF!</v>
      </c>
      <c r="BI23" s="24" t="e">
        <f t="shared" ca="1" si="21"/>
        <v>#REF!</v>
      </c>
      <c r="BJ23" s="24">
        <f t="shared" ca="1" si="22"/>
        <v>0</v>
      </c>
      <c r="BK23" s="24">
        <f t="shared" ca="1" si="22"/>
        <v>0</v>
      </c>
      <c r="BL23" s="24">
        <f t="shared" ca="1" si="22"/>
        <v>4.6911731954648497E-2</v>
      </c>
      <c r="BM23" s="24">
        <f t="shared" ca="1" si="22"/>
        <v>0</v>
      </c>
      <c r="BN23" s="24">
        <f t="shared" ca="1" si="22"/>
        <v>0</v>
      </c>
      <c r="BO23" s="24">
        <f t="shared" ca="1" si="22"/>
        <v>0</v>
      </c>
      <c r="BP23" s="24">
        <f t="shared" ca="1" si="22"/>
        <v>0</v>
      </c>
      <c r="BQ23" s="24">
        <f t="shared" ca="1" si="22"/>
        <v>0</v>
      </c>
      <c r="BR23" s="24">
        <f t="shared" ca="1" si="22"/>
        <v>0</v>
      </c>
      <c r="BS23" s="24">
        <f t="shared" ca="1" si="22"/>
        <v>0.79200322396732625</v>
      </c>
      <c r="BT23" s="24">
        <f t="shared" ca="1" si="23"/>
        <v>0</v>
      </c>
      <c r="BU23" s="24">
        <f t="shared" ca="1" si="23"/>
        <v>0</v>
      </c>
      <c r="BV23" s="24">
        <f t="shared" ca="1" si="23"/>
        <v>0.44639320518297537</v>
      </c>
      <c r="BW23" s="24">
        <f t="shared" ca="1" si="23"/>
        <v>0</v>
      </c>
      <c r="BX23" s="24">
        <f t="shared" ca="1" si="23"/>
        <v>0</v>
      </c>
      <c r="BY23" s="24">
        <f t="shared" ca="1" si="23"/>
        <v>0</v>
      </c>
      <c r="BZ23" s="24">
        <f t="shared" ca="1" si="23"/>
        <v>0</v>
      </c>
      <c r="CA23" s="24">
        <f t="shared" ca="1" si="23"/>
        <v>0</v>
      </c>
      <c r="CB23" s="24">
        <f t="shared" ca="1" si="23"/>
        <v>0</v>
      </c>
      <c r="CC23" s="24">
        <f t="shared" ca="1" si="23"/>
        <v>0</v>
      </c>
      <c r="CD23" s="24">
        <f t="shared" ca="1" si="23"/>
        <v>0</v>
      </c>
      <c r="CE23" s="24">
        <f t="shared" ca="1" si="23"/>
        <v>0</v>
      </c>
      <c r="CF23" s="24">
        <f t="shared" ca="1" si="23"/>
        <v>0</v>
      </c>
    </row>
    <row r="24" spans="1:84">
      <c r="A24" s="6" t="s">
        <v>287</v>
      </c>
      <c r="B24" s="24">
        <f t="shared" ca="1" si="16"/>
        <v>3.9038679910969858</v>
      </c>
      <c r="C24" s="24">
        <f t="shared" ca="1" si="16"/>
        <v>7.0674436634012199E-3</v>
      </c>
      <c r="D24" s="24">
        <f t="shared" ca="1" si="16"/>
        <v>3.05549561087946E-3</v>
      </c>
      <c r="E24" s="24">
        <f t="shared" ca="1" si="16"/>
        <v>0.39686017217779251</v>
      </c>
      <c r="F24" s="24">
        <f t="shared" ca="1" si="16"/>
        <v>1.2526947529471101E-2</v>
      </c>
      <c r="G24" s="24">
        <f t="shared" ca="1" si="16"/>
        <v>3.0837733595953071E-2</v>
      </c>
      <c r="H24" s="24">
        <f t="shared" ca="1" si="16"/>
        <v>0</v>
      </c>
      <c r="I24" s="24">
        <f t="shared" ca="1" si="16"/>
        <v>0</v>
      </c>
      <c r="J24" s="24">
        <f t="shared" ca="1" si="16"/>
        <v>0.14694148203197949</v>
      </c>
      <c r="K24" s="24" t="e">
        <f t="shared" ca="1" si="16"/>
        <v>#REF!</v>
      </c>
      <c r="L24" s="24">
        <f t="shared" ca="1" si="17"/>
        <v>0</v>
      </c>
      <c r="M24" s="24">
        <f t="shared" ca="1" si="17"/>
        <v>8.6711241912767294E-3</v>
      </c>
      <c r="N24" s="24">
        <f t="shared" ca="1" si="17"/>
        <v>0</v>
      </c>
      <c r="O24" s="24">
        <f t="shared" ca="1" si="17"/>
        <v>0</v>
      </c>
      <c r="P24" s="24">
        <f t="shared" ca="1" si="17"/>
        <v>0</v>
      </c>
      <c r="Q24" s="24">
        <f t="shared" ca="1" si="17"/>
        <v>2.5056547387748099E-2</v>
      </c>
      <c r="R24" s="24">
        <f t="shared" ca="1" si="17"/>
        <v>1.1852723263252291E-2</v>
      </c>
      <c r="S24" s="24">
        <f t="shared" ca="1" si="17"/>
        <v>0</v>
      </c>
      <c r="T24" s="24">
        <f t="shared" ca="1" si="17"/>
        <v>0</v>
      </c>
      <c r="U24" s="24">
        <f t="shared" ca="1" si="17"/>
        <v>3.6000637749019501E-2</v>
      </c>
      <c r="V24" s="24">
        <f t="shared" ca="1" si="18"/>
        <v>0</v>
      </c>
      <c r="W24" s="24">
        <f t="shared" ca="1" si="18"/>
        <v>0</v>
      </c>
      <c r="X24" s="24">
        <f t="shared" ca="1" si="18"/>
        <v>2.0368545643847619E-2</v>
      </c>
      <c r="Y24" s="24">
        <f t="shared" ca="1" si="18"/>
        <v>0</v>
      </c>
      <c r="Z24" s="24">
        <f t="shared" ca="1" si="18"/>
        <v>4.6948961330227405E-2</v>
      </c>
      <c r="AA24" s="24">
        <f t="shared" ca="1" si="18"/>
        <v>4.2927645467465005E-2</v>
      </c>
      <c r="AB24" s="24">
        <f t="shared" ca="1" si="18"/>
        <v>0</v>
      </c>
      <c r="AC24" s="24">
        <f t="shared" ca="1" si="18"/>
        <v>0</v>
      </c>
      <c r="AD24" s="24">
        <f t="shared" ca="1" si="18"/>
        <v>0.17831065604904597</v>
      </c>
      <c r="AE24" s="24">
        <f t="shared" ca="1" si="18"/>
        <v>4.4718466814194419E-2</v>
      </c>
      <c r="AF24" s="24">
        <f t="shared" ca="1" si="19"/>
        <v>0</v>
      </c>
      <c r="AG24" s="24">
        <f t="shared" ca="1" si="19"/>
        <v>0</v>
      </c>
      <c r="AH24" s="24">
        <f t="shared" ca="1" si="19"/>
        <v>9.1587961566540046E-2</v>
      </c>
      <c r="AI24" s="24">
        <f t="shared" ca="1" si="19"/>
        <v>0.21294499536441136</v>
      </c>
      <c r="AJ24" s="24">
        <f t="shared" ca="1" si="19"/>
        <v>1.8067135071793528E-2</v>
      </c>
      <c r="AK24" s="24">
        <f t="shared" ca="1" si="19"/>
        <v>2.2666628067396898E-3</v>
      </c>
      <c r="AL24" s="24">
        <f t="shared" ca="1" si="19"/>
        <v>6.8095551116841652E-2</v>
      </c>
      <c r="AM24" s="24">
        <f t="shared" ca="1" si="19"/>
        <v>0</v>
      </c>
      <c r="AN24" s="24">
        <f t="shared" ca="1" si="19"/>
        <v>0</v>
      </c>
      <c r="AO24" s="24">
        <f t="shared" ca="1" si="19"/>
        <v>5.4585653772817357E-2</v>
      </c>
      <c r="AP24" s="24">
        <f t="shared" ca="1" si="20"/>
        <v>2.2164963951792099E-2</v>
      </c>
      <c r="AQ24" s="24">
        <f t="shared" ca="1" si="20"/>
        <v>1.9116686134857411E-2</v>
      </c>
      <c r="AR24" s="24">
        <f t="shared" ca="1" si="20"/>
        <v>2.5590669363244258E-2</v>
      </c>
      <c r="AS24" s="24">
        <f t="shared" ca="1" si="20"/>
        <v>4.7849410443741303E-3</v>
      </c>
      <c r="AT24" s="24">
        <f t="shared" ca="1" si="20"/>
        <v>0</v>
      </c>
      <c r="AU24" s="24">
        <f t="shared" ca="1" si="20"/>
        <v>0</v>
      </c>
      <c r="AV24" s="24">
        <f t="shared" ca="1" si="20"/>
        <v>2.936367127156762E-2</v>
      </c>
      <c r="AW24" s="24">
        <f t="shared" ca="1" si="20"/>
        <v>7.2561083803489215E-3</v>
      </c>
      <c r="AX24" s="24">
        <f t="shared" ca="1" si="20"/>
        <v>5.9843493311150332E-2</v>
      </c>
      <c r="AY24" s="24">
        <f t="shared" ca="1" si="20"/>
        <v>1.469729645292643E-3</v>
      </c>
      <c r="AZ24" s="24">
        <f t="shared" ca="1" si="21"/>
        <v>0</v>
      </c>
      <c r="BA24" s="24">
        <f t="shared" ca="1" si="21"/>
        <v>0</v>
      </c>
      <c r="BB24" s="24">
        <f t="shared" ca="1" si="21"/>
        <v>0</v>
      </c>
      <c r="BC24" s="24">
        <f t="shared" ca="1" si="21"/>
        <v>0</v>
      </c>
      <c r="BD24" s="24">
        <f t="shared" ca="1" si="21"/>
        <v>0</v>
      </c>
      <c r="BE24" s="24">
        <f t="shared" ca="1" si="21"/>
        <v>2.9155537090566098E-3</v>
      </c>
      <c r="BF24" s="24">
        <f t="shared" ca="1" si="21"/>
        <v>2.9122395189057751E-2</v>
      </c>
      <c r="BG24" s="24">
        <f t="shared" ca="1" si="21"/>
        <v>0</v>
      </c>
      <c r="BH24" s="24" t="e">
        <f t="shared" ca="1" si="21"/>
        <v>#REF!</v>
      </c>
      <c r="BI24" s="24" t="e">
        <f t="shared" ca="1" si="21"/>
        <v>#REF!</v>
      </c>
      <c r="BJ24" s="24">
        <f t="shared" ca="1" si="22"/>
        <v>9.9515030775134544E-2</v>
      </c>
      <c r="BK24" s="24">
        <f t="shared" ca="1" si="22"/>
        <v>2.3562119396778242E-2</v>
      </c>
      <c r="BL24" s="24">
        <f t="shared" ca="1" si="22"/>
        <v>5.1725491575233797E-2</v>
      </c>
      <c r="BM24" s="24">
        <f t="shared" ca="1" si="22"/>
        <v>4.2192942938697006E-2</v>
      </c>
      <c r="BN24" s="24">
        <f t="shared" ca="1" si="22"/>
        <v>0</v>
      </c>
      <c r="BO24" s="24">
        <f t="shared" ca="1" si="22"/>
        <v>0</v>
      </c>
      <c r="BP24" s="24">
        <f t="shared" ca="1" si="22"/>
        <v>2.038712991319969E-2</v>
      </c>
      <c r="BQ24" s="24">
        <f t="shared" ca="1" si="22"/>
        <v>0</v>
      </c>
      <c r="BR24" s="24">
        <f t="shared" ca="1" si="22"/>
        <v>0</v>
      </c>
      <c r="BS24" s="24">
        <f t="shared" ca="1" si="22"/>
        <v>0.46407028093666813</v>
      </c>
      <c r="BT24" s="24">
        <f t="shared" ca="1" si="23"/>
        <v>0</v>
      </c>
      <c r="BU24" s="24">
        <f t="shared" ca="1" si="23"/>
        <v>0</v>
      </c>
      <c r="BV24" s="24">
        <f t="shared" ca="1" si="23"/>
        <v>4.4677502762329648E-3</v>
      </c>
      <c r="BW24" s="24">
        <f t="shared" ca="1" si="23"/>
        <v>0.10668609402511492</v>
      </c>
      <c r="BX24" s="24">
        <f t="shared" ca="1" si="23"/>
        <v>0</v>
      </c>
      <c r="BY24" s="24">
        <f t="shared" ca="1" si="23"/>
        <v>4.3723123424027628E-2</v>
      </c>
      <c r="BZ24" s="24">
        <f t="shared" ca="1" si="23"/>
        <v>0</v>
      </c>
      <c r="CA24" s="24">
        <f t="shared" ca="1" si="23"/>
        <v>3.7360812884196459E-2</v>
      </c>
      <c r="CB24" s="24">
        <f t="shared" ca="1" si="23"/>
        <v>3.2826609518272036E-2</v>
      </c>
      <c r="CC24" s="24">
        <f t="shared" ca="1" si="23"/>
        <v>3.2277659556195931E-3</v>
      </c>
      <c r="CD24" s="24">
        <f t="shared" ca="1" si="23"/>
        <v>9.3506570174769197E-5</v>
      </c>
      <c r="CE24" s="24">
        <f t="shared" ca="1" si="23"/>
        <v>6.0212017041229422E-2</v>
      </c>
      <c r="CF24" s="24">
        <f t="shared" ca="1" si="23"/>
        <v>2.8719818881908901E-2</v>
      </c>
    </row>
    <row r="25" spans="1:84">
      <c r="A25" s="7" t="s">
        <v>288</v>
      </c>
      <c r="B25" s="24">
        <f t="shared" ca="1" si="16"/>
        <v>1.706608012738891</v>
      </c>
      <c r="C25" s="24">
        <f t="shared" ca="1" si="16"/>
        <v>0</v>
      </c>
      <c r="D25" s="24">
        <f t="shared" ca="1" si="16"/>
        <v>3.05549561087946E-3</v>
      </c>
      <c r="E25" s="24">
        <f t="shared" ca="1" si="16"/>
        <v>1.16187138894976E-2</v>
      </c>
      <c r="F25" s="24">
        <f t="shared" ca="1" si="16"/>
        <v>1.2526947529471101E-2</v>
      </c>
      <c r="G25" s="24">
        <f t="shared" ca="1" si="16"/>
        <v>3.0837733595953071E-2</v>
      </c>
      <c r="H25" s="24">
        <f t="shared" ca="1" si="16"/>
        <v>0</v>
      </c>
      <c r="I25" s="24">
        <f t="shared" ca="1" si="16"/>
        <v>0</v>
      </c>
      <c r="J25" s="24">
        <f t="shared" ca="1" si="16"/>
        <v>8.7669583783701779E-2</v>
      </c>
      <c r="K25" s="24" t="e">
        <f t="shared" ca="1" si="16"/>
        <v>#REF!</v>
      </c>
      <c r="L25" s="24">
        <f t="shared" ca="1" si="17"/>
        <v>0</v>
      </c>
      <c r="M25" s="24">
        <f t="shared" ca="1" si="17"/>
        <v>0</v>
      </c>
      <c r="N25" s="24">
        <f t="shared" ca="1" si="17"/>
        <v>0</v>
      </c>
      <c r="O25" s="24">
        <f t="shared" ca="1" si="17"/>
        <v>0</v>
      </c>
      <c r="P25" s="24">
        <f t="shared" ca="1" si="17"/>
        <v>0</v>
      </c>
      <c r="Q25" s="24">
        <f t="shared" ca="1" si="17"/>
        <v>0</v>
      </c>
      <c r="R25" s="24">
        <f t="shared" ca="1" si="17"/>
        <v>1.1852723263252291E-2</v>
      </c>
      <c r="S25" s="24">
        <f t="shared" ca="1" si="17"/>
        <v>0</v>
      </c>
      <c r="T25" s="24">
        <f t="shared" ca="1" si="17"/>
        <v>0</v>
      </c>
      <c r="U25" s="24">
        <f t="shared" ca="1" si="17"/>
        <v>3.6000637749019501E-2</v>
      </c>
      <c r="V25" s="24">
        <f t="shared" ca="1" si="18"/>
        <v>0</v>
      </c>
      <c r="W25" s="24">
        <f t="shared" ca="1" si="18"/>
        <v>0</v>
      </c>
      <c r="X25" s="24">
        <f t="shared" ca="1" si="18"/>
        <v>2.0368545643847619E-2</v>
      </c>
      <c r="Y25" s="24">
        <f t="shared" ca="1" si="18"/>
        <v>0</v>
      </c>
      <c r="Z25" s="24">
        <f t="shared" ca="1" si="18"/>
        <v>4.6948961330227405E-2</v>
      </c>
      <c r="AA25" s="24">
        <f t="shared" ca="1" si="18"/>
        <v>4.2927645467465005E-2</v>
      </c>
      <c r="AB25" s="24">
        <f t="shared" ca="1" si="18"/>
        <v>0</v>
      </c>
      <c r="AC25" s="24">
        <f t="shared" ca="1" si="18"/>
        <v>0</v>
      </c>
      <c r="AD25" s="24">
        <f t="shared" ca="1" si="18"/>
        <v>0.1749815333582346</v>
      </c>
      <c r="AE25" s="24">
        <f t="shared" ca="1" si="18"/>
        <v>4.4718466814194419E-2</v>
      </c>
      <c r="AF25" s="24">
        <f t="shared" ca="1" si="19"/>
        <v>0</v>
      </c>
      <c r="AG25" s="24">
        <f t="shared" ca="1" si="19"/>
        <v>0</v>
      </c>
      <c r="AH25" s="24">
        <f t="shared" ca="1" si="19"/>
        <v>9.1587961566540046E-2</v>
      </c>
      <c r="AI25" s="24">
        <f t="shared" ca="1" si="19"/>
        <v>0</v>
      </c>
      <c r="AJ25" s="24">
        <f t="shared" ca="1" si="19"/>
        <v>1.8067135071793528E-2</v>
      </c>
      <c r="AK25" s="24">
        <f t="shared" ca="1" si="19"/>
        <v>0</v>
      </c>
      <c r="AL25" s="24">
        <f t="shared" ca="1" si="19"/>
        <v>6.8095551116841652E-2</v>
      </c>
      <c r="AM25" s="24">
        <f t="shared" ca="1" si="19"/>
        <v>0</v>
      </c>
      <c r="AN25" s="24">
        <f t="shared" ca="1" si="19"/>
        <v>0</v>
      </c>
      <c r="AO25" s="24">
        <f t="shared" ca="1" si="19"/>
        <v>2.1943015017659041E-2</v>
      </c>
      <c r="AP25" s="24">
        <f t="shared" ca="1" si="20"/>
        <v>2.2164963951792099E-2</v>
      </c>
      <c r="AQ25" s="24">
        <f t="shared" ca="1" si="20"/>
        <v>1.811101321444308E-2</v>
      </c>
      <c r="AR25" s="24">
        <f t="shared" ca="1" si="20"/>
        <v>6.81629757696375E-3</v>
      </c>
      <c r="AS25" s="24">
        <f t="shared" ca="1" si="20"/>
        <v>0</v>
      </c>
      <c r="AT25" s="24">
        <f t="shared" ca="1" si="20"/>
        <v>0</v>
      </c>
      <c r="AU25" s="24">
        <f t="shared" ca="1" si="20"/>
        <v>0</v>
      </c>
      <c r="AV25" s="24">
        <f t="shared" ca="1" si="20"/>
        <v>2.936367127156762E-2</v>
      </c>
      <c r="AW25" s="24">
        <f t="shared" ca="1" si="20"/>
        <v>1.344721822770584E-3</v>
      </c>
      <c r="AX25" s="24">
        <f t="shared" ca="1" si="20"/>
        <v>5.9843493311150332E-2</v>
      </c>
      <c r="AY25" s="24">
        <f t="shared" ca="1" si="20"/>
        <v>1.2115646557294499E-3</v>
      </c>
      <c r="AZ25" s="24">
        <f t="shared" ca="1" si="21"/>
        <v>0</v>
      </c>
      <c r="BA25" s="24">
        <f t="shared" ca="1" si="21"/>
        <v>0</v>
      </c>
      <c r="BB25" s="24">
        <f t="shared" ca="1" si="21"/>
        <v>0</v>
      </c>
      <c r="BC25" s="24">
        <f t="shared" ca="1" si="21"/>
        <v>0</v>
      </c>
      <c r="BD25" s="24">
        <f t="shared" ca="1" si="21"/>
        <v>0</v>
      </c>
      <c r="BE25" s="24">
        <f t="shared" ca="1" si="21"/>
        <v>2.9155537090566098E-3</v>
      </c>
      <c r="BF25" s="24">
        <f t="shared" ca="1" si="21"/>
        <v>2.9122395189057751E-2</v>
      </c>
      <c r="BG25" s="24">
        <f t="shared" ca="1" si="21"/>
        <v>0</v>
      </c>
      <c r="BH25" s="24" t="e">
        <f t="shared" ca="1" si="21"/>
        <v>#REF!</v>
      </c>
      <c r="BI25" s="24" t="e">
        <f t="shared" ca="1" si="21"/>
        <v>#REF!</v>
      </c>
      <c r="BJ25" s="24">
        <f t="shared" ca="1" si="22"/>
        <v>9.9515030775134544E-2</v>
      </c>
      <c r="BK25" s="24">
        <f t="shared" ca="1" si="22"/>
        <v>2.3562119396778242E-2</v>
      </c>
      <c r="BL25" s="24">
        <f t="shared" ca="1" si="22"/>
        <v>0</v>
      </c>
      <c r="BM25" s="24">
        <f t="shared" ca="1" si="22"/>
        <v>4.2192942938697006E-2</v>
      </c>
      <c r="BN25" s="24">
        <f t="shared" ca="1" si="22"/>
        <v>0</v>
      </c>
      <c r="BO25" s="24">
        <f t="shared" ca="1" si="22"/>
        <v>0</v>
      </c>
      <c r="BP25" s="24">
        <f t="shared" ca="1" si="22"/>
        <v>2.038712991319969E-2</v>
      </c>
      <c r="BQ25" s="24">
        <f t="shared" ca="1" si="22"/>
        <v>0</v>
      </c>
      <c r="BR25" s="24">
        <f t="shared" ca="1" si="22"/>
        <v>0</v>
      </c>
      <c r="BS25" s="24">
        <f t="shared" ca="1" si="22"/>
        <v>0.23305458467907669</v>
      </c>
      <c r="BT25" s="24">
        <f t="shared" ca="1" si="23"/>
        <v>0</v>
      </c>
      <c r="BU25" s="24">
        <f t="shared" ca="1" si="23"/>
        <v>0</v>
      </c>
      <c r="BV25" s="24">
        <f t="shared" ca="1" si="23"/>
        <v>0</v>
      </c>
      <c r="BW25" s="24">
        <f t="shared" ca="1" si="23"/>
        <v>4.4335737264024511E-2</v>
      </c>
      <c r="BX25" s="24">
        <f t="shared" ca="1" si="23"/>
        <v>0</v>
      </c>
      <c r="BY25" s="24">
        <f t="shared" ca="1" si="23"/>
        <v>4.2633321154966444E-2</v>
      </c>
      <c r="BZ25" s="24">
        <f t="shared" ca="1" si="23"/>
        <v>0</v>
      </c>
      <c r="CA25" s="24">
        <f t="shared" ca="1" si="23"/>
        <v>3.7360812884196459E-2</v>
      </c>
      <c r="CB25" s="24">
        <f t="shared" ca="1" si="23"/>
        <v>3.2826609518272036E-2</v>
      </c>
      <c r="CC25" s="24">
        <f t="shared" ca="1" si="23"/>
        <v>3.1856007298091231E-3</v>
      </c>
      <c r="CD25" s="24">
        <f t="shared" ca="1" si="23"/>
        <v>9.3506570174769197E-5</v>
      </c>
      <c r="CE25" s="24">
        <f t="shared" ca="1" si="23"/>
        <v>6.0212017041229422E-2</v>
      </c>
      <c r="CF25" s="24">
        <f t="shared" ca="1" si="23"/>
        <v>2.8719818881908901E-2</v>
      </c>
    </row>
    <row r="26" spans="1:84">
      <c r="A26" s="7" t="s">
        <v>289</v>
      </c>
      <c r="B26" s="24">
        <f t="shared" ca="1" si="16"/>
        <v>2.1520676085433061</v>
      </c>
      <c r="C26" s="24">
        <f t="shared" ca="1" si="16"/>
        <v>0</v>
      </c>
      <c r="D26" s="24">
        <f t="shared" ca="1" si="16"/>
        <v>0</v>
      </c>
      <c r="E26" s="24">
        <f t="shared" ca="1" si="16"/>
        <v>0</v>
      </c>
      <c r="F26" s="24">
        <f t="shared" ca="1" si="16"/>
        <v>0</v>
      </c>
      <c r="G26" s="24">
        <f t="shared" ca="1" si="16"/>
        <v>0</v>
      </c>
      <c r="H26" s="24">
        <f t="shared" ca="1" si="16"/>
        <v>0</v>
      </c>
      <c r="I26" s="24">
        <f t="shared" ca="1" si="16"/>
        <v>0</v>
      </c>
      <c r="J26" s="24">
        <f t="shared" ca="1" si="16"/>
        <v>1.487077401027939E-2</v>
      </c>
      <c r="K26" s="24" t="e">
        <f t="shared" ca="1" si="16"/>
        <v>#REF!</v>
      </c>
      <c r="L26" s="24">
        <f t="shared" ca="1" si="17"/>
        <v>0</v>
      </c>
      <c r="M26" s="24">
        <f t="shared" ca="1" si="17"/>
        <v>1.62812182537005E-3</v>
      </c>
      <c r="N26" s="24">
        <f t="shared" ca="1" si="17"/>
        <v>0</v>
      </c>
      <c r="O26" s="24">
        <f t="shared" ca="1" si="17"/>
        <v>0</v>
      </c>
      <c r="P26" s="24">
        <f t="shared" ca="1" si="17"/>
        <v>0</v>
      </c>
      <c r="Q26" s="24">
        <f t="shared" ca="1" si="17"/>
        <v>0</v>
      </c>
      <c r="R26" s="24">
        <f t="shared" ca="1" si="17"/>
        <v>0</v>
      </c>
      <c r="S26" s="24">
        <f t="shared" ca="1" si="17"/>
        <v>0</v>
      </c>
      <c r="T26" s="24">
        <f t="shared" ca="1" si="17"/>
        <v>0</v>
      </c>
      <c r="U26" s="24">
        <f t="shared" ca="1" si="17"/>
        <v>0</v>
      </c>
      <c r="V26" s="24">
        <f t="shared" ca="1" si="18"/>
        <v>0</v>
      </c>
      <c r="W26" s="24">
        <f t="shared" ca="1" si="18"/>
        <v>0</v>
      </c>
      <c r="X26" s="24">
        <f t="shared" ca="1" si="18"/>
        <v>0</v>
      </c>
      <c r="Y26" s="24">
        <f t="shared" ca="1" si="18"/>
        <v>0</v>
      </c>
      <c r="Z26" s="24">
        <f t="shared" ca="1" si="18"/>
        <v>0</v>
      </c>
      <c r="AA26" s="24">
        <f t="shared" ca="1" si="18"/>
        <v>0</v>
      </c>
      <c r="AB26" s="24">
        <f t="shared" ca="1" si="18"/>
        <v>0</v>
      </c>
      <c r="AC26" s="24">
        <f t="shared" ca="1" si="18"/>
        <v>0</v>
      </c>
      <c r="AD26" s="24">
        <f t="shared" ca="1" si="18"/>
        <v>0</v>
      </c>
      <c r="AE26" s="24">
        <f t="shared" ca="1" si="18"/>
        <v>0</v>
      </c>
      <c r="AF26" s="24">
        <f t="shared" ca="1" si="19"/>
        <v>0</v>
      </c>
      <c r="AG26" s="24">
        <f t="shared" ca="1" si="19"/>
        <v>0</v>
      </c>
      <c r="AH26" s="24">
        <f t="shared" ca="1" si="19"/>
        <v>0</v>
      </c>
      <c r="AI26" s="24">
        <f t="shared" ca="1" si="19"/>
        <v>0.204481145786819</v>
      </c>
      <c r="AJ26" s="24">
        <f t="shared" ca="1" si="19"/>
        <v>0</v>
      </c>
      <c r="AK26" s="24">
        <f t="shared" ca="1" si="19"/>
        <v>0</v>
      </c>
      <c r="AL26" s="24">
        <f t="shared" ca="1" si="19"/>
        <v>0</v>
      </c>
      <c r="AM26" s="24">
        <f t="shared" ca="1" si="19"/>
        <v>0</v>
      </c>
      <c r="AN26" s="24">
        <f t="shared" ca="1" si="19"/>
        <v>0</v>
      </c>
      <c r="AO26" s="24">
        <f t="shared" ca="1" si="19"/>
        <v>0</v>
      </c>
      <c r="AP26" s="24">
        <f t="shared" ca="1" si="20"/>
        <v>0</v>
      </c>
      <c r="AQ26" s="24">
        <f t="shared" ca="1" si="20"/>
        <v>0</v>
      </c>
      <c r="AR26" s="24">
        <f t="shared" ca="1" si="20"/>
        <v>0</v>
      </c>
      <c r="AS26" s="24">
        <f t="shared" ca="1" si="20"/>
        <v>3.4976169375031804E-3</v>
      </c>
      <c r="AT26" s="24">
        <f t="shared" ca="1" si="20"/>
        <v>0</v>
      </c>
      <c r="AU26" s="24">
        <f t="shared" ca="1" si="20"/>
        <v>0</v>
      </c>
      <c r="AV26" s="24">
        <f t="shared" ca="1" si="20"/>
        <v>0</v>
      </c>
      <c r="AW26" s="24">
        <f t="shared" ca="1" si="20"/>
        <v>0</v>
      </c>
      <c r="AX26" s="24">
        <f t="shared" ca="1" si="20"/>
        <v>0</v>
      </c>
      <c r="AY26" s="24">
        <f t="shared" ca="1" si="20"/>
        <v>0</v>
      </c>
      <c r="AZ26" s="24">
        <f t="shared" ca="1" si="21"/>
        <v>0</v>
      </c>
      <c r="BA26" s="24">
        <f t="shared" ca="1" si="21"/>
        <v>0</v>
      </c>
      <c r="BB26" s="24">
        <f t="shared" ca="1" si="21"/>
        <v>0</v>
      </c>
      <c r="BC26" s="24">
        <f t="shared" ca="1" si="21"/>
        <v>0</v>
      </c>
      <c r="BD26" s="24">
        <f t="shared" ca="1" si="21"/>
        <v>0</v>
      </c>
      <c r="BE26" s="24">
        <f t="shared" ca="1" si="21"/>
        <v>0</v>
      </c>
      <c r="BF26" s="24">
        <f t="shared" ca="1" si="21"/>
        <v>0</v>
      </c>
      <c r="BG26" s="24">
        <f t="shared" ca="1" si="21"/>
        <v>0</v>
      </c>
      <c r="BH26" s="24" t="e">
        <f t="shared" ca="1" si="21"/>
        <v>#REF!</v>
      </c>
      <c r="BI26" s="24" t="e">
        <f t="shared" ca="1" si="21"/>
        <v>#REF!</v>
      </c>
      <c r="BJ26" s="24">
        <f t="shared" ca="1" si="22"/>
        <v>0</v>
      </c>
      <c r="BK26" s="24">
        <f t="shared" ca="1" si="22"/>
        <v>0</v>
      </c>
      <c r="BL26" s="24">
        <f t="shared" ca="1" si="22"/>
        <v>0</v>
      </c>
      <c r="BM26" s="24">
        <f t="shared" ca="1" si="22"/>
        <v>0</v>
      </c>
      <c r="BN26" s="24">
        <f t="shared" ca="1" si="22"/>
        <v>0</v>
      </c>
      <c r="BO26" s="24">
        <f t="shared" ca="1" si="22"/>
        <v>0</v>
      </c>
      <c r="BP26" s="24">
        <f t="shared" ca="1" si="22"/>
        <v>0</v>
      </c>
      <c r="BQ26" s="24">
        <f t="shared" ca="1" si="22"/>
        <v>0</v>
      </c>
      <c r="BR26" s="24">
        <f t="shared" ca="1" si="22"/>
        <v>0</v>
      </c>
      <c r="BS26" s="24">
        <f t="shared" ca="1" si="22"/>
        <v>9.0560391444409305E-2</v>
      </c>
      <c r="BT26" s="24">
        <f t="shared" ca="1" si="23"/>
        <v>0</v>
      </c>
      <c r="BU26" s="24">
        <f t="shared" ca="1" si="23"/>
        <v>0</v>
      </c>
      <c r="BV26" s="24">
        <f t="shared" ca="1" si="23"/>
        <v>0</v>
      </c>
      <c r="BW26" s="24">
        <f t="shared" ca="1" si="23"/>
        <v>0</v>
      </c>
      <c r="BX26" s="24">
        <f t="shared" ca="1" si="23"/>
        <v>0</v>
      </c>
      <c r="BY26" s="24">
        <f t="shared" ca="1" si="23"/>
        <v>0</v>
      </c>
      <c r="BZ26" s="24">
        <f t="shared" ca="1" si="23"/>
        <v>0</v>
      </c>
      <c r="CA26" s="24">
        <f t="shared" ca="1" si="23"/>
        <v>0</v>
      </c>
      <c r="CB26" s="24">
        <f t="shared" ca="1" si="23"/>
        <v>0</v>
      </c>
      <c r="CC26" s="24">
        <f t="shared" ca="1" si="23"/>
        <v>0</v>
      </c>
      <c r="CD26" s="24">
        <f t="shared" ca="1" si="23"/>
        <v>0</v>
      </c>
      <c r="CE26" s="24">
        <f t="shared" ca="1" si="23"/>
        <v>0</v>
      </c>
      <c r="CF26" s="24">
        <f t="shared" ca="1" si="23"/>
        <v>0</v>
      </c>
    </row>
    <row r="27" spans="1:84">
      <c r="A27" s="6" t="s">
        <v>290</v>
      </c>
      <c r="B27" s="24">
        <f t="shared" ca="1" si="16"/>
        <v>10.224120431996042</v>
      </c>
      <c r="C27" s="24">
        <f t="shared" ca="1" si="16"/>
        <v>0</v>
      </c>
      <c r="D27" s="24">
        <f t="shared" ca="1" si="16"/>
        <v>0</v>
      </c>
      <c r="E27" s="24">
        <f t="shared" ca="1" si="16"/>
        <v>0.29903576898599415</v>
      </c>
      <c r="F27" s="24">
        <f t="shared" ca="1" si="16"/>
        <v>4.8095872496782379E-3</v>
      </c>
      <c r="G27" s="24">
        <f t="shared" ca="1" si="16"/>
        <v>0</v>
      </c>
      <c r="H27" s="24">
        <f t="shared" ca="1" si="16"/>
        <v>0</v>
      </c>
      <c r="I27" s="24">
        <f t="shared" ca="1" si="16"/>
        <v>0</v>
      </c>
      <c r="J27" s="24">
        <f t="shared" ca="1" si="16"/>
        <v>0</v>
      </c>
      <c r="K27" s="24" t="e">
        <f t="shared" ca="1" si="16"/>
        <v>#REF!</v>
      </c>
      <c r="L27" s="24">
        <f t="shared" ca="1" si="17"/>
        <v>0</v>
      </c>
      <c r="M27" s="24">
        <f t="shared" ca="1" si="17"/>
        <v>4.2928758863216891E-2</v>
      </c>
      <c r="N27" s="24">
        <f t="shared" ca="1" si="17"/>
        <v>0</v>
      </c>
      <c r="O27" s="24">
        <f t="shared" ca="1" si="17"/>
        <v>0</v>
      </c>
      <c r="P27" s="24">
        <f t="shared" ca="1" si="17"/>
        <v>0</v>
      </c>
      <c r="Q27" s="24">
        <f t="shared" ca="1" si="17"/>
        <v>0</v>
      </c>
      <c r="R27" s="24">
        <f t="shared" ca="1" si="17"/>
        <v>0</v>
      </c>
      <c r="S27" s="24">
        <f t="shared" ca="1" si="17"/>
        <v>0</v>
      </c>
      <c r="T27" s="24">
        <f t="shared" ca="1" si="17"/>
        <v>0</v>
      </c>
      <c r="U27" s="24">
        <f t="shared" ca="1" si="17"/>
        <v>0</v>
      </c>
      <c r="V27" s="24">
        <f t="shared" ca="1" si="18"/>
        <v>0</v>
      </c>
      <c r="W27" s="24">
        <f t="shared" ca="1" si="18"/>
        <v>0</v>
      </c>
      <c r="X27" s="24">
        <f t="shared" ca="1" si="18"/>
        <v>1.0043462598948423</v>
      </c>
      <c r="Y27" s="24">
        <f t="shared" ca="1" si="18"/>
        <v>0</v>
      </c>
      <c r="Z27" s="24">
        <f t="shared" ca="1" si="18"/>
        <v>1.5009616367038989E-2</v>
      </c>
      <c r="AA27" s="24">
        <f t="shared" ca="1" si="18"/>
        <v>0.13904102632353638</v>
      </c>
      <c r="AB27" s="24">
        <f t="shared" ca="1" si="18"/>
        <v>0</v>
      </c>
      <c r="AC27" s="24">
        <f t="shared" ca="1" si="18"/>
        <v>0</v>
      </c>
      <c r="AD27" s="24">
        <f t="shared" ca="1" si="18"/>
        <v>0</v>
      </c>
      <c r="AE27" s="24">
        <f t="shared" ca="1" si="18"/>
        <v>0</v>
      </c>
      <c r="AF27" s="24">
        <f t="shared" ca="1" si="19"/>
        <v>0</v>
      </c>
      <c r="AG27" s="24">
        <f t="shared" ca="1" si="19"/>
        <v>0.16707229253512842</v>
      </c>
      <c r="AH27" s="24">
        <f t="shared" ca="1" si="19"/>
        <v>0</v>
      </c>
      <c r="AI27" s="24">
        <f t="shared" ca="1" si="19"/>
        <v>0</v>
      </c>
      <c r="AJ27" s="24">
        <f t="shared" ca="1" si="19"/>
        <v>0</v>
      </c>
      <c r="AK27" s="24">
        <f t="shared" ca="1" si="19"/>
        <v>0</v>
      </c>
      <c r="AL27" s="24">
        <f t="shared" ca="1" si="19"/>
        <v>0</v>
      </c>
      <c r="AM27" s="24">
        <f t="shared" ca="1" si="19"/>
        <v>0</v>
      </c>
      <c r="AN27" s="24">
        <f t="shared" ca="1" si="19"/>
        <v>0</v>
      </c>
      <c r="AO27" s="24">
        <f t="shared" ca="1" si="19"/>
        <v>0.24428367839954146</v>
      </c>
      <c r="AP27" s="24">
        <f t="shared" ca="1" si="20"/>
        <v>2.8215654252635E-4</v>
      </c>
      <c r="AQ27" s="24">
        <f t="shared" ca="1" si="20"/>
        <v>0.13373167411166301</v>
      </c>
      <c r="AR27" s="24">
        <f t="shared" ca="1" si="20"/>
        <v>0</v>
      </c>
      <c r="AS27" s="24">
        <f t="shared" ca="1" si="20"/>
        <v>0</v>
      </c>
      <c r="AT27" s="24">
        <f t="shared" ca="1" si="20"/>
        <v>0</v>
      </c>
      <c r="AU27" s="24">
        <f t="shared" ca="1" si="20"/>
        <v>0</v>
      </c>
      <c r="AV27" s="24">
        <f t="shared" ca="1" si="20"/>
        <v>0.31015105935207232</v>
      </c>
      <c r="AW27" s="24">
        <f t="shared" ca="1" si="20"/>
        <v>0</v>
      </c>
      <c r="AX27" s="24">
        <f t="shared" ca="1" si="20"/>
        <v>0</v>
      </c>
      <c r="AY27" s="24">
        <f t="shared" ca="1" si="20"/>
        <v>0</v>
      </c>
      <c r="AZ27" s="24">
        <f t="shared" ca="1" si="21"/>
        <v>0</v>
      </c>
      <c r="BA27" s="24">
        <f t="shared" ca="1" si="21"/>
        <v>0</v>
      </c>
      <c r="BB27" s="24">
        <f t="shared" ca="1" si="21"/>
        <v>0</v>
      </c>
      <c r="BC27" s="24">
        <f t="shared" ca="1" si="21"/>
        <v>0</v>
      </c>
      <c r="BD27" s="24">
        <f t="shared" ca="1" si="21"/>
        <v>0</v>
      </c>
      <c r="BE27" s="24">
        <f t="shared" ca="1" si="21"/>
        <v>0</v>
      </c>
      <c r="BF27" s="24">
        <f t="shared" ca="1" si="21"/>
        <v>0.20556006904686358</v>
      </c>
      <c r="BG27" s="24">
        <f t="shared" ca="1" si="21"/>
        <v>0</v>
      </c>
      <c r="BH27" s="24" t="e">
        <f t="shared" ca="1" si="21"/>
        <v>#REF!</v>
      </c>
      <c r="BI27" s="24" t="e">
        <f t="shared" ca="1" si="21"/>
        <v>#REF!</v>
      </c>
      <c r="BJ27" s="24">
        <f t="shared" ca="1" si="22"/>
        <v>0</v>
      </c>
      <c r="BK27" s="24">
        <f t="shared" ca="1" si="22"/>
        <v>0</v>
      </c>
      <c r="BL27" s="24">
        <f t="shared" ca="1" si="22"/>
        <v>2.1621286242801139E-3</v>
      </c>
      <c r="BM27" s="24">
        <f t="shared" ca="1" si="22"/>
        <v>0.1177486464312926</v>
      </c>
      <c r="BN27" s="24">
        <f t="shared" ca="1" si="22"/>
        <v>4.6060038253054297E-2</v>
      </c>
      <c r="BO27" s="24">
        <f t="shared" ca="1" si="22"/>
        <v>0</v>
      </c>
      <c r="BP27" s="24">
        <f t="shared" ca="1" si="22"/>
        <v>0</v>
      </c>
      <c r="BQ27" s="24">
        <f t="shared" ca="1" si="22"/>
        <v>0</v>
      </c>
      <c r="BR27" s="24">
        <f t="shared" ca="1" si="22"/>
        <v>0</v>
      </c>
      <c r="BS27" s="24">
        <f t="shared" ca="1" si="22"/>
        <v>0</v>
      </c>
      <c r="BT27" s="24">
        <f t="shared" ca="1" si="23"/>
        <v>0</v>
      </c>
      <c r="BU27" s="24">
        <f t="shared" ca="1" si="23"/>
        <v>4.4490671112170962E-2</v>
      </c>
      <c r="BV27" s="24">
        <f t="shared" ca="1" si="23"/>
        <v>0</v>
      </c>
      <c r="BW27" s="24">
        <f t="shared" ca="1" si="23"/>
        <v>0</v>
      </c>
      <c r="BX27" s="24">
        <f t="shared" ca="1" si="23"/>
        <v>0</v>
      </c>
      <c r="BY27" s="24">
        <f t="shared" ca="1" si="23"/>
        <v>5.3646282752524055</v>
      </c>
      <c r="BZ27" s="24">
        <f t="shared" ca="1" si="23"/>
        <v>0.26605146561520454</v>
      </c>
      <c r="CA27" s="24">
        <f t="shared" ca="1" si="23"/>
        <v>0</v>
      </c>
      <c r="CB27" s="24">
        <f t="shared" ca="1" si="23"/>
        <v>0</v>
      </c>
      <c r="CC27" s="24">
        <f t="shared" ca="1" si="23"/>
        <v>2.0346343193005399E-2</v>
      </c>
      <c r="CD27" s="24">
        <f t="shared" ca="1" si="23"/>
        <v>0</v>
      </c>
      <c r="CE27" s="24">
        <f t="shared" ca="1" si="23"/>
        <v>0</v>
      </c>
      <c r="CF27" s="24">
        <f t="shared" ca="1" si="23"/>
        <v>0</v>
      </c>
    </row>
    <row r="28" spans="1:84" ht="28.8">
      <c r="A28" s="7" t="s">
        <v>291</v>
      </c>
      <c r="B28" s="24">
        <f t="shared" ca="1" si="16"/>
        <v>10.224120431996042</v>
      </c>
      <c r="C28" s="24">
        <f t="shared" ca="1" si="16"/>
        <v>0</v>
      </c>
      <c r="D28" s="24">
        <f t="shared" ca="1" si="16"/>
        <v>0</v>
      </c>
      <c r="E28" s="24">
        <f t="shared" ca="1" si="16"/>
        <v>0.29903576898599415</v>
      </c>
      <c r="F28" s="24">
        <f t="shared" ca="1" si="16"/>
        <v>4.8095872496782379E-3</v>
      </c>
      <c r="G28" s="24">
        <f t="shared" ca="1" si="16"/>
        <v>0</v>
      </c>
      <c r="H28" s="24">
        <f t="shared" ca="1" si="16"/>
        <v>0</v>
      </c>
      <c r="I28" s="24">
        <f t="shared" ca="1" si="16"/>
        <v>0</v>
      </c>
      <c r="J28" s="24">
        <f t="shared" ca="1" si="16"/>
        <v>0</v>
      </c>
      <c r="K28" s="24" t="e">
        <f t="shared" ca="1" si="16"/>
        <v>#REF!</v>
      </c>
      <c r="L28" s="24">
        <f t="shared" ca="1" si="17"/>
        <v>0</v>
      </c>
      <c r="M28" s="24">
        <f t="shared" ca="1" si="17"/>
        <v>4.2928758863216891E-2</v>
      </c>
      <c r="N28" s="24">
        <f t="shared" ca="1" si="17"/>
        <v>0</v>
      </c>
      <c r="O28" s="24">
        <f t="shared" ca="1" si="17"/>
        <v>0</v>
      </c>
      <c r="P28" s="24">
        <f t="shared" ca="1" si="17"/>
        <v>0</v>
      </c>
      <c r="Q28" s="24">
        <f t="shared" ca="1" si="17"/>
        <v>0</v>
      </c>
      <c r="R28" s="24">
        <f t="shared" ca="1" si="17"/>
        <v>0</v>
      </c>
      <c r="S28" s="24">
        <f t="shared" ca="1" si="17"/>
        <v>0</v>
      </c>
      <c r="T28" s="24">
        <f t="shared" ca="1" si="17"/>
        <v>0</v>
      </c>
      <c r="U28" s="24">
        <f t="shared" ca="1" si="17"/>
        <v>0</v>
      </c>
      <c r="V28" s="24">
        <f t="shared" ca="1" si="18"/>
        <v>0</v>
      </c>
      <c r="W28" s="24">
        <f t="shared" ca="1" si="18"/>
        <v>0</v>
      </c>
      <c r="X28" s="24">
        <f t="shared" ca="1" si="18"/>
        <v>1.0043462598948423</v>
      </c>
      <c r="Y28" s="24">
        <f t="shared" ca="1" si="18"/>
        <v>0</v>
      </c>
      <c r="Z28" s="24">
        <f t="shared" ca="1" si="18"/>
        <v>1.5009616367038989E-2</v>
      </c>
      <c r="AA28" s="24">
        <f t="shared" ca="1" si="18"/>
        <v>0.13904102632353638</v>
      </c>
      <c r="AB28" s="24">
        <f t="shared" ca="1" si="18"/>
        <v>0</v>
      </c>
      <c r="AC28" s="24">
        <f t="shared" ca="1" si="18"/>
        <v>0</v>
      </c>
      <c r="AD28" s="24">
        <f t="shared" ca="1" si="18"/>
        <v>0</v>
      </c>
      <c r="AE28" s="24">
        <f t="shared" ca="1" si="18"/>
        <v>0</v>
      </c>
      <c r="AF28" s="24">
        <f t="shared" ca="1" si="19"/>
        <v>0</v>
      </c>
      <c r="AG28" s="24">
        <f t="shared" ca="1" si="19"/>
        <v>0.16707229253512842</v>
      </c>
      <c r="AH28" s="24">
        <f t="shared" ca="1" si="19"/>
        <v>0</v>
      </c>
      <c r="AI28" s="24">
        <f t="shared" ca="1" si="19"/>
        <v>0</v>
      </c>
      <c r="AJ28" s="24">
        <f t="shared" ca="1" si="19"/>
        <v>0</v>
      </c>
      <c r="AK28" s="24">
        <f t="shared" ca="1" si="19"/>
        <v>0</v>
      </c>
      <c r="AL28" s="24">
        <f t="shared" ca="1" si="19"/>
        <v>0</v>
      </c>
      <c r="AM28" s="24">
        <f t="shared" ca="1" si="19"/>
        <v>0</v>
      </c>
      <c r="AN28" s="24">
        <f t="shared" ca="1" si="19"/>
        <v>0</v>
      </c>
      <c r="AO28" s="24">
        <f t="shared" ca="1" si="19"/>
        <v>0.24428367839954146</v>
      </c>
      <c r="AP28" s="24">
        <f t="shared" ca="1" si="20"/>
        <v>2.8215654252635E-4</v>
      </c>
      <c r="AQ28" s="24">
        <f t="shared" ca="1" si="20"/>
        <v>0.13373167411166301</v>
      </c>
      <c r="AR28" s="24">
        <f t="shared" ca="1" si="20"/>
        <v>0</v>
      </c>
      <c r="AS28" s="24">
        <f t="shared" ca="1" si="20"/>
        <v>0</v>
      </c>
      <c r="AT28" s="24">
        <f t="shared" ca="1" si="20"/>
        <v>0</v>
      </c>
      <c r="AU28" s="24">
        <f t="shared" ca="1" si="20"/>
        <v>0</v>
      </c>
      <c r="AV28" s="24">
        <f t="shared" ca="1" si="20"/>
        <v>0.31015105935207232</v>
      </c>
      <c r="AW28" s="24">
        <f t="shared" ca="1" si="20"/>
        <v>0</v>
      </c>
      <c r="AX28" s="24">
        <f t="shared" ca="1" si="20"/>
        <v>0</v>
      </c>
      <c r="AY28" s="24">
        <f t="shared" ca="1" si="20"/>
        <v>0</v>
      </c>
      <c r="AZ28" s="24">
        <f t="shared" ca="1" si="21"/>
        <v>0</v>
      </c>
      <c r="BA28" s="24">
        <f t="shared" ca="1" si="21"/>
        <v>0</v>
      </c>
      <c r="BB28" s="24">
        <f t="shared" ca="1" si="21"/>
        <v>0</v>
      </c>
      <c r="BC28" s="24">
        <f t="shared" ca="1" si="21"/>
        <v>0</v>
      </c>
      <c r="BD28" s="24">
        <f t="shared" ca="1" si="21"/>
        <v>0</v>
      </c>
      <c r="BE28" s="24">
        <f t="shared" ca="1" si="21"/>
        <v>0</v>
      </c>
      <c r="BF28" s="24">
        <f t="shared" ca="1" si="21"/>
        <v>0.20556006904686358</v>
      </c>
      <c r="BG28" s="24">
        <f t="shared" ca="1" si="21"/>
        <v>0</v>
      </c>
      <c r="BH28" s="24" t="e">
        <f t="shared" ca="1" si="21"/>
        <v>#REF!</v>
      </c>
      <c r="BI28" s="24" t="e">
        <f t="shared" ca="1" si="21"/>
        <v>#REF!</v>
      </c>
      <c r="BJ28" s="24">
        <f t="shared" ca="1" si="22"/>
        <v>0</v>
      </c>
      <c r="BK28" s="24">
        <f t="shared" ca="1" si="22"/>
        <v>0</v>
      </c>
      <c r="BL28" s="24">
        <f t="shared" ca="1" si="22"/>
        <v>2.1621286242801139E-3</v>
      </c>
      <c r="BM28" s="24">
        <f t="shared" ca="1" si="22"/>
        <v>0.1177486464312926</v>
      </c>
      <c r="BN28" s="24">
        <f t="shared" ca="1" si="22"/>
        <v>4.6060038253054297E-2</v>
      </c>
      <c r="BO28" s="24">
        <f t="shared" ca="1" si="22"/>
        <v>0</v>
      </c>
      <c r="BP28" s="24">
        <f t="shared" ca="1" si="22"/>
        <v>0</v>
      </c>
      <c r="BQ28" s="24">
        <f t="shared" ca="1" si="22"/>
        <v>0</v>
      </c>
      <c r="BR28" s="24">
        <f t="shared" ca="1" si="22"/>
        <v>0</v>
      </c>
      <c r="BS28" s="24">
        <f t="shared" ca="1" si="22"/>
        <v>0</v>
      </c>
      <c r="BT28" s="24">
        <f t="shared" ca="1" si="23"/>
        <v>0</v>
      </c>
      <c r="BU28" s="24">
        <f t="shared" ca="1" si="23"/>
        <v>4.4490671112170962E-2</v>
      </c>
      <c r="BV28" s="24">
        <f t="shared" ca="1" si="23"/>
        <v>0</v>
      </c>
      <c r="BW28" s="24">
        <f t="shared" ca="1" si="23"/>
        <v>0</v>
      </c>
      <c r="BX28" s="24">
        <f t="shared" ca="1" si="23"/>
        <v>0</v>
      </c>
      <c r="BY28" s="24">
        <f t="shared" ca="1" si="23"/>
        <v>5.3646282752524055</v>
      </c>
      <c r="BZ28" s="24">
        <f t="shared" ca="1" si="23"/>
        <v>0.26605146561520454</v>
      </c>
      <c r="CA28" s="24">
        <f t="shared" ca="1" si="23"/>
        <v>0</v>
      </c>
      <c r="CB28" s="24">
        <f t="shared" ca="1" si="23"/>
        <v>0</v>
      </c>
      <c r="CC28" s="24">
        <f t="shared" ca="1" si="23"/>
        <v>2.0346343193005399E-2</v>
      </c>
      <c r="CD28" s="24">
        <f t="shared" ca="1" si="23"/>
        <v>0</v>
      </c>
      <c r="CE28" s="24">
        <f t="shared" ca="1" si="23"/>
        <v>0</v>
      </c>
      <c r="CF28" s="24">
        <f t="shared" ca="1" si="23"/>
        <v>0</v>
      </c>
    </row>
    <row r="29" spans="1:84" ht="28.8">
      <c r="A29" s="7" t="s">
        <v>292</v>
      </c>
      <c r="B29" s="24">
        <f t="shared" ca="1" si="16"/>
        <v>2.6000484501295489</v>
      </c>
      <c r="C29" s="24">
        <f t="shared" ca="1" si="16"/>
        <v>0</v>
      </c>
      <c r="D29" s="24">
        <f t="shared" ca="1" si="16"/>
        <v>0</v>
      </c>
      <c r="E29" s="24">
        <f t="shared" ca="1" si="16"/>
        <v>7.7080725962118707E-2</v>
      </c>
      <c r="F29" s="24">
        <f t="shared" ca="1" si="16"/>
        <v>0</v>
      </c>
      <c r="G29" s="24">
        <f t="shared" ca="1" si="16"/>
        <v>0</v>
      </c>
      <c r="H29" s="24">
        <f t="shared" ca="1" si="16"/>
        <v>0</v>
      </c>
      <c r="I29" s="24">
        <f t="shared" ca="1" si="16"/>
        <v>0</v>
      </c>
      <c r="J29" s="24">
        <f t="shared" ca="1" si="16"/>
        <v>0</v>
      </c>
      <c r="K29" s="24" t="e">
        <f t="shared" ca="1" si="16"/>
        <v>#REF!</v>
      </c>
      <c r="L29" s="24">
        <f t="shared" ca="1" si="17"/>
        <v>0</v>
      </c>
      <c r="M29" s="24">
        <f t="shared" ca="1" si="17"/>
        <v>2.9085428016015116E-2</v>
      </c>
      <c r="N29" s="24">
        <f t="shared" ca="1" si="17"/>
        <v>0</v>
      </c>
      <c r="O29" s="24">
        <f t="shared" ca="1" si="17"/>
        <v>0</v>
      </c>
      <c r="P29" s="24">
        <f t="shared" ca="1" si="17"/>
        <v>0</v>
      </c>
      <c r="Q29" s="24">
        <f t="shared" ca="1" si="17"/>
        <v>0</v>
      </c>
      <c r="R29" s="24">
        <f t="shared" ca="1" si="17"/>
        <v>0</v>
      </c>
      <c r="S29" s="24">
        <f t="shared" ca="1" si="17"/>
        <v>0</v>
      </c>
      <c r="T29" s="24">
        <f t="shared" ca="1" si="17"/>
        <v>0</v>
      </c>
      <c r="U29" s="24">
        <f t="shared" ca="1" si="17"/>
        <v>0</v>
      </c>
      <c r="V29" s="24">
        <f t="shared" ca="1" si="18"/>
        <v>0</v>
      </c>
      <c r="W29" s="24">
        <f t="shared" ca="1" si="18"/>
        <v>0</v>
      </c>
      <c r="X29" s="24">
        <f t="shared" ca="1" si="18"/>
        <v>4.6754839764929029E-2</v>
      </c>
      <c r="Y29" s="24">
        <f t="shared" ca="1" si="18"/>
        <v>0</v>
      </c>
      <c r="Z29" s="24">
        <f t="shared" ca="1" si="18"/>
        <v>0</v>
      </c>
      <c r="AA29" s="24">
        <f t="shared" ca="1" si="18"/>
        <v>2.1691245263288101E-2</v>
      </c>
      <c r="AB29" s="24">
        <f t="shared" ca="1" si="18"/>
        <v>0</v>
      </c>
      <c r="AC29" s="24">
        <f t="shared" ca="1" si="18"/>
        <v>0</v>
      </c>
      <c r="AD29" s="24">
        <f t="shared" ca="1" si="18"/>
        <v>0</v>
      </c>
      <c r="AE29" s="24">
        <f t="shared" ca="1" si="18"/>
        <v>0</v>
      </c>
      <c r="AF29" s="24">
        <f t="shared" ca="1" si="19"/>
        <v>0</v>
      </c>
      <c r="AG29" s="24">
        <f t="shared" ca="1" si="19"/>
        <v>0</v>
      </c>
      <c r="AH29" s="24">
        <f t="shared" ca="1" si="19"/>
        <v>0</v>
      </c>
      <c r="AI29" s="24">
        <f t="shared" ca="1" si="19"/>
        <v>0</v>
      </c>
      <c r="AJ29" s="24">
        <f t="shared" ca="1" si="19"/>
        <v>0</v>
      </c>
      <c r="AK29" s="24">
        <f t="shared" ca="1" si="19"/>
        <v>0</v>
      </c>
      <c r="AL29" s="24">
        <f t="shared" ca="1" si="19"/>
        <v>0</v>
      </c>
      <c r="AM29" s="24">
        <f t="shared" ca="1" si="19"/>
        <v>0</v>
      </c>
      <c r="AN29" s="24">
        <f t="shared" ca="1" si="19"/>
        <v>0</v>
      </c>
      <c r="AO29" s="24">
        <f t="shared" ca="1" si="19"/>
        <v>0.15066954695476101</v>
      </c>
      <c r="AP29" s="24">
        <f t="shared" ca="1" si="20"/>
        <v>0</v>
      </c>
      <c r="AQ29" s="24">
        <f t="shared" ca="1" si="20"/>
        <v>5.948533838832356E-2</v>
      </c>
      <c r="AR29" s="24">
        <f t="shared" ca="1" si="20"/>
        <v>0</v>
      </c>
      <c r="AS29" s="24">
        <f t="shared" ca="1" si="20"/>
        <v>0</v>
      </c>
      <c r="AT29" s="24">
        <f t="shared" ca="1" si="20"/>
        <v>0</v>
      </c>
      <c r="AU29" s="24">
        <f t="shared" ca="1" si="20"/>
        <v>0</v>
      </c>
      <c r="AV29" s="24">
        <f t="shared" ca="1" si="20"/>
        <v>2.7552995630236998E-2</v>
      </c>
      <c r="AW29" s="24">
        <f t="shared" ca="1" si="20"/>
        <v>0</v>
      </c>
      <c r="AX29" s="24">
        <f t="shared" ca="1" si="20"/>
        <v>0</v>
      </c>
      <c r="AY29" s="24">
        <f t="shared" ca="1" si="20"/>
        <v>0</v>
      </c>
      <c r="AZ29" s="24">
        <f t="shared" ca="1" si="21"/>
        <v>0</v>
      </c>
      <c r="BA29" s="24">
        <f t="shared" ca="1" si="21"/>
        <v>0</v>
      </c>
      <c r="BB29" s="24">
        <f t="shared" ca="1" si="21"/>
        <v>0</v>
      </c>
      <c r="BC29" s="24">
        <f t="shared" ca="1" si="21"/>
        <v>0</v>
      </c>
      <c r="BD29" s="24">
        <f t="shared" ca="1" si="21"/>
        <v>0</v>
      </c>
      <c r="BE29" s="24">
        <f t="shared" ca="1" si="21"/>
        <v>0</v>
      </c>
      <c r="BF29" s="24">
        <f t="shared" ca="1" si="21"/>
        <v>0.10815026607670389</v>
      </c>
      <c r="BG29" s="24">
        <f t="shared" ca="1" si="21"/>
        <v>0</v>
      </c>
      <c r="BH29" s="24" t="e">
        <f t="shared" ca="1" si="21"/>
        <v>#REF!</v>
      </c>
      <c r="BI29" s="24" t="e">
        <f t="shared" ca="1" si="21"/>
        <v>#REF!</v>
      </c>
      <c r="BJ29" s="24">
        <f t="shared" ca="1" si="22"/>
        <v>0</v>
      </c>
      <c r="BK29" s="24">
        <f t="shared" ca="1" si="22"/>
        <v>0</v>
      </c>
      <c r="BL29" s="24">
        <f t="shared" ca="1" si="22"/>
        <v>0</v>
      </c>
      <c r="BM29" s="24">
        <f t="shared" ca="1" si="22"/>
        <v>5.5602139396330186E-2</v>
      </c>
      <c r="BN29" s="24">
        <f t="shared" ca="1" si="22"/>
        <v>0</v>
      </c>
      <c r="BO29" s="24">
        <f t="shared" ca="1" si="22"/>
        <v>0</v>
      </c>
      <c r="BP29" s="24">
        <f t="shared" ca="1" si="22"/>
        <v>0</v>
      </c>
      <c r="BQ29" s="24">
        <f t="shared" ca="1" si="22"/>
        <v>0</v>
      </c>
      <c r="BR29" s="24">
        <f t="shared" ca="1" si="22"/>
        <v>0</v>
      </c>
      <c r="BS29" s="24">
        <f t="shared" ca="1" si="22"/>
        <v>0</v>
      </c>
      <c r="BT29" s="24">
        <f t="shared" ca="1" si="23"/>
        <v>0</v>
      </c>
      <c r="BU29" s="24">
        <f t="shared" ca="1" si="23"/>
        <v>3.8154819195235598E-2</v>
      </c>
      <c r="BV29" s="24">
        <f t="shared" ca="1" si="23"/>
        <v>0</v>
      </c>
      <c r="BW29" s="24">
        <f t="shared" ca="1" si="23"/>
        <v>0</v>
      </c>
      <c r="BX29" s="24">
        <f t="shared" ca="1" si="23"/>
        <v>0</v>
      </c>
      <c r="BY29" s="24">
        <f t="shared" ca="1" si="23"/>
        <v>1.5637292609081346</v>
      </c>
      <c r="BZ29" s="24">
        <f t="shared" ca="1" si="23"/>
        <v>4.0631812616808774E-2</v>
      </c>
      <c r="CA29" s="24">
        <f t="shared" ca="1" si="23"/>
        <v>0</v>
      </c>
      <c r="CB29" s="24">
        <f t="shared" ca="1" si="23"/>
        <v>0</v>
      </c>
      <c r="CC29" s="24">
        <f t="shared" ca="1" si="23"/>
        <v>0</v>
      </c>
      <c r="CD29" s="24">
        <f t="shared" ca="1" si="23"/>
        <v>0</v>
      </c>
      <c r="CE29" s="24">
        <f t="shared" ca="1" si="23"/>
        <v>0</v>
      </c>
      <c r="CF29" s="24">
        <f t="shared" ca="1" si="23"/>
        <v>0</v>
      </c>
    </row>
    <row r="30" spans="1:84">
      <c r="A30" s="5" t="s">
        <v>293</v>
      </c>
      <c r="B30" s="24">
        <f t="shared" ca="1" si="16"/>
        <v>564.45826582897405</v>
      </c>
      <c r="C30" s="24">
        <f t="shared" ca="1" si="16"/>
        <v>1.6950962525664495</v>
      </c>
      <c r="D30" s="24">
        <f t="shared" ca="1" si="16"/>
        <v>0.26019083825810768</v>
      </c>
      <c r="E30" s="24">
        <f t="shared" ca="1" si="16"/>
        <v>7.3489713570255137</v>
      </c>
      <c r="F30" s="24">
        <f t="shared" ca="1" si="16"/>
        <v>0.70577620059787227</v>
      </c>
      <c r="G30" s="24">
        <f t="shared" ca="1" si="16"/>
        <v>4.3088629343658464</v>
      </c>
      <c r="H30" s="24">
        <f t="shared" ca="1" si="16"/>
        <v>1.3548188848771572</v>
      </c>
      <c r="I30" s="24">
        <f t="shared" ca="1" si="16"/>
        <v>7.4855537960086038E-2</v>
      </c>
      <c r="J30" s="24">
        <f t="shared" ca="1" si="16"/>
        <v>98.513872312913804</v>
      </c>
      <c r="K30" s="24" t="e">
        <f t="shared" ca="1" si="16"/>
        <v>#REF!</v>
      </c>
      <c r="L30" s="24">
        <f t="shared" ca="1" si="17"/>
        <v>1.3881032370292388</v>
      </c>
      <c r="M30" s="24">
        <f t="shared" ca="1" si="17"/>
        <v>6.7184531174730369</v>
      </c>
      <c r="N30" s="24">
        <f t="shared" ca="1" si="17"/>
        <v>0.34190607117130389</v>
      </c>
      <c r="O30" s="24">
        <f t="shared" ca="1" si="17"/>
        <v>1.052117581302504E-2</v>
      </c>
      <c r="P30" s="24">
        <f t="shared" ca="1" si="17"/>
        <v>0.12261749264447061</v>
      </c>
      <c r="Q30" s="24">
        <f t="shared" ca="1" si="17"/>
        <v>0.45311885994914142</v>
      </c>
      <c r="R30" s="24">
        <f t="shared" ca="1" si="17"/>
        <v>1.4833680659943975</v>
      </c>
      <c r="S30" s="24">
        <f t="shared" ca="1" si="17"/>
        <v>0.34975987309531142</v>
      </c>
      <c r="T30" s="24">
        <f t="shared" ca="1" si="17"/>
        <v>0.62511858435799683</v>
      </c>
      <c r="U30" s="24">
        <f t="shared" ca="1" si="17"/>
        <v>18.208576555620809</v>
      </c>
      <c r="V30" s="24">
        <f t="shared" ca="1" si="18"/>
        <v>2.1967102819769653</v>
      </c>
      <c r="W30" s="24">
        <f t="shared" ca="1" si="18"/>
        <v>0.97834143195691592</v>
      </c>
      <c r="X30" s="24">
        <f t="shared" ca="1" si="18"/>
        <v>3.2374625509748642</v>
      </c>
      <c r="Y30" s="24">
        <f t="shared" ca="1" si="18"/>
        <v>0.38290384965664204</v>
      </c>
      <c r="Z30" s="24">
        <f t="shared" ca="1" si="18"/>
        <v>5.6378355341686985</v>
      </c>
      <c r="AA30" s="24">
        <f t="shared" ca="1" si="18"/>
        <v>11.362919713043985</v>
      </c>
      <c r="AB30" s="24">
        <f t="shared" ca="1" si="18"/>
        <v>0.52757626814310998</v>
      </c>
      <c r="AC30" s="24">
        <f t="shared" ca="1" si="18"/>
        <v>0.96120062609108425</v>
      </c>
      <c r="AD30" s="24">
        <f t="shared" ca="1" si="18"/>
        <v>14.849637555042694</v>
      </c>
      <c r="AE30" s="24">
        <f t="shared" ca="1" si="18"/>
        <v>88.716267945174863</v>
      </c>
      <c r="AF30" s="24">
        <f t="shared" ca="1" si="19"/>
        <v>5.7466056747108394E-3</v>
      </c>
      <c r="AG30" s="24">
        <f t="shared" ca="1" si="19"/>
        <v>5.2188015148473665</v>
      </c>
      <c r="AH30" s="24">
        <f t="shared" ca="1" si="19"/>
        <v>4.6099769160158308</v>
      </c>
      <c r="AI30" s="24">
        <f t="shared" ca="1" si="19"/>
        <v>0.67869786231853302</v>
      </c>
      <c r="AJ30" s="24">
        <f t="shared" ca="1" si="19"/>
        <v>6.6241750642768586</v>
      </c>
      <c r="AK30" s="24">
        <f t="shared" ca="1" si="19"/>
        <v>2.5028149243057229</v>
      </c>
      <c r="AL30" s="24">
        <f t="shared" ca="1" si="19"/>
        <v>1.7933082902324535</v>
      </c>
      <c r="AM30" s="24">
        <f t="shared" ca="1" si="19"/>
        <v>5.4101077728550857</v>
      </c>
      <c r="AN30" s="24">
        <f t="shared" ca="1" si="19"/>
        <v>0.7186908114900582</v>
      </c>
      <c r="AO30" s="24">
        <f t="shared" ca="1" si="19"/>
        <v>16.540814625379806</v>
      </c>
      <c r="AP30" s="24">
        <f t="shared" ca="1" si="20"/>
        <v>6.0269609955669061</v>
      </c>
      <c r="AQ30" s="24">
        <f t="shared" ca="1" si="20"/>
        <v>8.1591194929363891</v>
      </c>
      <c r="AR30" s="24">
        <f t="shared" ca="1" si="20"/>
        <v>0.77807422352083311</v>
      </c>
      <c r="AS30" s="24">
        <f t="shared" ca="1" si="20"/>
        <v>0.34171586131072768</v>
      </c>
      <c r="AT30" s="24">
        <f t="shared" ca="1" si="20"/>
        <v>0.23071170021515344</v>
      </c>
      <c r="AU30" s="24">
        <f t="shared" ca="1" si="20"/>
        <v>1.3750210898992532E-2</v>
      </c>
      <c r="AV30" s="24">
        <f t="shared" ca="1" si="20"/>
        <v>21.033594490304225</v>
      </c>
      <c r="AW30" s="24">
        <f t="shared" ca="1" si="20"/>
        <v>0.90865273743306174</v>
      </c>
      <c r="AX30" s="24">
        <f t="shared" ca="1" si="20"/>
        <v>1.1135002212538287</v>
      </c>
      <c r="AY30" s="24">
        <f t="shared" ca="1" si="20"/>
        <v>3.0282639296592133E-2</v>
      </c>
      <c r="AZ30" s="24">
        <f t="shared" ca="1" si="21"/>
        <v>0</v>
      </c>
      <c r="BA30" s="24">
        <f t="shared" ca="1" si="21"/>
        <v>0</v>
      </c>
      <c r="BB30" s="24">
        <f t="shared" ca="1" si="21"/>
        <v>0.148491961324346</v>
      </c>
      <c r="BC30" s="24">
        <f t="shared" ca="1" si="21"/>
        <v>0.54923982444330388</v>
      </c>
      <c r="BD30" s="24">
        <f t="shared" ca="1" si="21"/>
        <v>1.375497379250427</v>
      </c>
      <c r="BE30" s="24">
        <f t="shared" ca="1" si="21"/>
        <v>0.21531869462917438</v>
      </c>
      <c r="BF30" s="24">
        <f t="shared" ca="1" si="21"/>
        <v>5.6315339265464024</v>
      </c>
      <c r="BG30" s="24">
        <f t="shared" ca="1" si="21"/>
        <v>1.618217135447761E-3</v>
      </c>
      <c r="BH30" s="24" t="e">
        <f t="shared" ca="1" si="21"/>
        <v>#REF!</v>
      </c>
      <c r="BI30" s="24" t="e">
        <f t="shared" ca="1" si="21"/>
        <v>#REF!</v>
      </c>
      <c r="BJ30" s="24">
        <f t="shared" ca="1" si="22"/>
        <v>2.3710916458183924</v>
      </c>
      <c r="BK30" s="24">
        <f t="shared" ca="1" si="22"/>
        <v>3.2168075227427826</v>
      </c>
      <c r="BL30" s="24">
        <f t="shared" ca="1" si="22"/>
        <v>0.35589081157712982</v>
      </c>
      <c r="BM30" s="24">
        <f t="shared" ca="1" si="22"/>
        <v>12.097917783062769</v>
      </c>
      <c r="BN30" s="24">
        <f t="shared" ca="1" si="22"/>
        <v>3.9041231445698816</v>
      </c>
      <c r="BO30" s="24">
        <f t="shared" ca="1" si="22"/>
        <v>1.293995907702682E-2</v>
      </c>
      <c r="BP30" s="24">
        <f t="shared" ca="1" si="22"/>
        <v>0.69272460854304951</v>
      </c>
      <c r="BQ30" s="24">
        <f t="shared" ca="1" si="22"/>
        <v>9.937442029661625</v>
      </c>
      <c r="BR30" s="24">
        <f t="shared" ca="1" si="22"/>
        <v>0.75451415354524953</v>
      </c>
      <c r="BS30" s="24">
        <f t="shared" ca="1" si="22"/>
        <v>41.564120254408522</v>
      </c>
      <c r="BT30" s="24">
        <f t="shared" ca="1" si="23"/>
        <v>0.98661854541037775</v>
      </c>
      <c r="BU30" s="24">
        <f t="shared" ca="1" si="23"/>
        <v>0.78390812797258158</v>
      </c>
      <c r="BV30" s="24">
        <f t="shared" ca="1" si="23"/>
        <v>2.2494471038406325</v>
      </c>
      <c r="BW30" s="24">
        <f t="shared" ca="1" si="23"/>
        <v>23.755326856698989</v>
      </c>
      <c r="BX30" s="24">
        <f t="shared" ca="1" si="23"/>
        <v>0.89024799682347877</v>
      </c>
      <c r="BY30" s="24">
        <f t="shared" ca="1" si="23"/>
        <v>7.4861649459621056</v>
      </c>
      <c r="BZ30" s="24">
        <f t="shared" ca="1" si="23"/>
        <v>1.2553493316459881</v>
      </c>
      <c r="CA30" s="24">
        <f t="shared" ca="1" si="23"/>
        <v>1.6761703151311966</v>
      </c>
      <c r="CB30" s="24">
        <f t="shared" ca="1" si="23"/>
        <v>1.1839871508881972</v>
      </c>
      <c r="CC30" s="24">
        <f t="shared" ca="1" si="23"/>
        <v>6.8005490657231151</v>
      </c>
      <c r="CD30" s="24">
        <f t="shared" ca="1" si="23"/>
        <v>48.090963924895732</v>
      </c>
      <c r="CE30" s="24">
        <f t="shared" ca="1" si="23"/>
        <v>3.0612397481418148</v>
      </c>
      <c r="CF30" s="24">
        <f t="shared" ca="1" si="23"/>
        <v>4.7098422508477515</v>
      </c>
    </row>
    <row r="31" spans="1:84">
      <c r="A31" s="6" t="s">
        <v>294</v>
      </c>
      <c r="B31" s="24">
        <f t="shared" ca="1" si="16"/>
        <v>19.556588696923516</v>
      </c>
      <c r="C31" s="24">
        <f t="shared" ca="1" si="16"/>
        <v>0.94007055616786062</v>
      </c>
      <c r="D31" s="24">
        <f t="shared" ca="1" si="16"/>
        <v>0.2518072463128439</v>
      </c>
      <c r="E31" s="24">
        <f t="shared" ca="1" si="16"/>
        <v>1.9714188382410407</v>
      </c>
      <c r="F31" s="24">
        <f t="shared" ca="1" si="16"/>
        <v>0.39339783104506082</v>
      </c>
      <c r="G31" s="24">
        <f t="shared" ca="1" si="16"/>
        <v>1.425613855579138</v>
      </c>
      <c r="H31" s="24">
        <f t="shared" ca="1" si="16"/>
        <v>0.27598986474424192</v>
      </c>
      <c r="I31" s="24">
        <f t="shared" ca="1" si="16"/>
        <v>0</v>
      </c>
      <c r="J31" s="24">
        <f t="shared" ca="1" si="16"/>
        <v>0.34680923668455887</v>
      </c>
      <c r="K31" s="24" t="e">
        <f t="shared" ca="1" si="16"/>
        <v>#REF!</v>
      </c>
      <c r="L31" s="24">
        <f t="shared" ca="1" si="17"/>
        <v>8.190223960135648E-2</v>
      </c>
      <c r="M31" s="24">
        <f t="shared" ca="1" si="17"/>
        <v>6.5215710981398028E-2</v>
      </c>
      <c r="N31" s="24">
        <f t="shared" ca="1" si="17"/>
        <v>4.3945430228572349E-2</v>
      </c>
      <c r="O31" s="24">
        <f t="shared" ca="1" si="17"/>
        <v>0</v>
      </c>
      <c r="P31" s="24">
        <f t="shared" ca="1" si="17"/>
        <v>4.1976547539923803E-2</v>
      </c>
      <c r="Q31" s="24">
        <f t="shared" ca="1" si="17"/>
        <v>0.33829787595368543</v>
      </c>
      <c r="R31" s="24">
        <f t="shared" ca="1" si="17"/>
        <v>0.16390406664490659</v>
      </c>
      <c r="S31" s="24">
        <f t="shared" ca="1" si="17"/>
        <v>0.32716936226660509</v>
      </c>
      <c r="T31" s="24">
        <f t="shared" ca="1" si="17"/>
        <v>4.0060717168779049E-2</v>
      </c>
      <c r="U31" s="24">
        <f t="shared" ca="1" si="17"/>
        <v>2.9807231501870355</v>
      </c>
      <c r="V31" s="24">
        <f t="shared" ca="1" si="18"/>
        <v>1.8960803097738326E-2</v>
      </c>
      <c r="W31" s="24">
        <f t="shared" ca="1" si="18"/>
        <v>0.24078396727992718</v>
      </c>
      <c r="X31" s="24">
        <f t="shared" ca="1" si="18"/>
        <v>0.15864009124571479</v>
      </c>
      <c r="Y31" s="24">
        <f t="shared" ca="1" si="18"/>
        <v>1.385724683284684E-2</v>
      </c>
      <c r="Z31" s="24">
        <f t="shared" ca="1" si="18"/>
        <v>1.819980525174216</v>
      </c>
      <c r="AA31" s="24">
        <f t="shared" ca="1" si="18"/>
        <v>0.22185466172668697</v>
      </c>
      <c r="AB31" s="24">
        <f t="shared" ca="1" si="18"/>
        <v>0.15657246579194595</v>
      </c>
      <c r="AC31" s="24">
        <f t="shared" ca="1" si="18"/>
        <v>0.82159965284353931</v>
      </c>
      <c r="AD31" s="24">
        <f t="shared" ca="1" si="18"/>
        <v>0.19153171605349514</v>
      </c>
      <c r="AE31" s="24">
        <f t="shared" ca="1" si="18"/>
        <v>0.68502444874594814</v>
      </c>
      <c r="AF31" s="24">
        <f t="shared" ca="1" si="19"/>
        <v>9.2126270301655399E-4</v>
      </c>
      <c r="AG31" s="24">
        <f t="shared" ca="1" si="19"/>
        <v>0.8576217832705102</v>
      </c>
      <c r="AH31" s="24">
        <f t="shared" ca="1" si="19"/>
        <v>0.54879786953230836</v>
      </c>
      <c r="AI31" s="24">
        <f t="shared" ca="1" si="19"/>
        <v>0.64215673287309361</v>
      </c>
      <c r="AJ31" s="24">
        <f t="shared" ca="1" si="19"/>
        <v>0.51692169603334104</v>
      </c>
      <c r="AK31" s="24">
        <f t="shared" ca="1" si="19"/>
        <v>0.31903270548416818</v>
      </c>
      <c r="AL31" s="24">
        <f t="shared" ca="1" si="19"/>
        <v>0.37067574577450324</v>
      </c>
      <c r="AM31" s="24">
        <f t="shared" ca="1" si="19"/>
        <v>0.64262214097489867</v>
      </c>
      <c r="AN31" s="24">
        <f t="shared" ca="1" si="19"/>
        <v>0.37073027654378232</v>
      </c>
      <c r="AO31" s="24">
        <f t="shared" ca="1" si="19"/>
        <v>9.8920252270794762E-2</v>
      </c>
      <c r="AP31" s="24">
        <f t="shared" ca="1" si="20"/>
        <v>0.23646928056210129</v>
      </c>
      <c r="AQ31" s="24">
        <f t="shared" ca="1" si="20"/>
        <v>0.12460472364978081</v>
      </c>
      <c r="AR31" s="24">
        <f t="shared" ca="1" si="20"/>
        <v>0.33669948091059709</v>
      </c>
      <c r="AS31" s="24">
        <f t="shared" ca="1" si="20"/>
        <v>0.19430244474774555</v>
      </c>
      <c r="AT31" s="24">
        <f t="shared" ca="1" si="20"/>
        <v>0.22080046044087046</v>
      </c>
      <c r="AU31" s="24">
        <f t="shared" ca="1" si="20"/>
        <v>8.3919268035914808E-3</v>
      </c>
      <c r="AV31" s="24">
        <f t="shared" ca="1" si="20"/>
        <v>0.53741246867553671</v>
      </c>
      <c r="AW31" s="24">
        <f t="shared" ca="1" si="20"/>
        <v>1.1404690528789421E-2</v>
      </c>
      <c r="AX31" s="24">
        <f t="shared" ca="1" si="20"/>
        <v>7.8430743099340866E-2</v>
      </c>
      <c r="AY31" s="24">
        <f t="shared" ca="1" si="20"/>
        <v>5.9152622000711798E-4</v>
      </c>
      <c r="AZ31" s="24">
        <f t="shared" ca="1" si="21"/>
        <v>0</v>
      </c>
      <c r="BA31" s="24">
        <f t="shared" ca="1" si="21"/>
        <v>0</v>
      </c>
      <c r="BB31" s="24">
        <f t="shared" ca="1" si="21"/>
        <v>2.9561713499113199E-2</v>
      </c>
      <c r="BC31" s="24">
        <f t="shared" ca="1" si="21"/>
        <v>9.1500136929309903E-2</v>
      </c>
      <c r="BD31" s="24">
        <f t="shared" ca="1" si="21"/>
        <v>0.17654220425883263</v>
      </c>
      <c r="BE31" s="24">
        <f t="shared" ca="1" si="21"/>
        <v>2.06375072021537E-3</v>
      </c>
      <c r="BF31" s="24">
        <f t="shared" ca="1" si="21"/>
        <v>1.0542983527693341</v>
      </c>
      <c r="BG31" s="24">
        <f t="shared" ca="1" si="21"/>
        <v>1.36186605392333E-3</v>
      </c>
      <c r="BH31" s="24" t="e">
        <f t="shared" ca="1" si="21"/>
        <v>#REF!</v>
      </c>
      <c r="BI31" s="24" t="e">
        <f t="shared" ca="1" si="21"/>
        <v>#REF!</v>
      </c>
      <c r="BJ31" s="24">
        <f t="shared" ca="1" si="22"/>
        <v>0.43433055263369325</v>
      </c>
      <c r="BK31" s="24">
        <f t="shared" ca="1" si="22"/>
        <v>0.183052435094129</v>
      </c>
      <c r="BL31" s="24">
        <f t="shared" ca="1" si="22"/>
        <v>0.33808183509343132</v>
      </c>
      <c r="BM31" s="24">
        <f t="shared" ca="1" si="22"/>
        <v>0.21527299349189621</v>
      </c>
      <c r="BN31" s="24">
        <f t="shared" ca="1" si="22"/>
        <v>0.31793999752039848</v>
      </c>
      <c r="BO31" s="24">
        <f t="shared" ca="1" si="22"/>
        <v>6.6933633467681497E-3</v>
      </c>
      <c r="BP31" s="24">
        <f t="shared" ca="1" si="22"/>
        <v>0.17435365834531019</v>
      </c>
      <c r="BQ31" s="24">
        <f t="shared" ca="1" si="22"/>
        <v>0.18551692919358811</v>
      </c>
      <c r="BR31" s="24">
        <f t="shared" ca="1" si="22"/>
        <v>0.23111306440781154</v>
      </c>
      <c r="BS31" s="24">
        <f t="shared" ca="1" si="22"/>
        <v>0.2304914855260381</v>
      </c>
      <c r="BT31" s="24">
        <f t="shared" ca="1" si="23"/>
        <v>0.58314802465690063</v>
      </c>
      <c r="BU31" s="24">
        <f t="shared" ca="1" si="23"/>
        <v>0.47990801551546425</v>
      </c>
      <c r="BV31" s="24">
        <f t="shared" ca="1" si="23"/>
        <v>1.8712852396494741</v>
      </c>
      <c r="BW31" s="24">
        <f t="shared" ca="1" si="23"/>
        <v>0.32359007226855202</v>
      </c>
      <c r="BX31" s="24">
        <f t="shared" ca="1" si="23"/>
        <v>0.12481147056172262</v>
      </c>
      <c r="BY31" s="24">
        <f t="shared" ca="1" si="23"/>
        <v>0.1445668017049804</v>
      </c>
      <c r="BZ31" s="24">
        <f t="shared" ca="1" si="23"/>
        <v>0.16573789265878941</v>
      </c>
      <c r="CA31" s="24">
        <f t="shared" ca="1" si="23"/>
        <v>0.24020696131999389</v>
      </c>
      <c r="CB31" s="24">
        <f t="shared" ca="1" si="23"/>
        <v>0.14775051190163699</v>
      </c>
      <c r="CC31" s="24">
        <f t="shared" ca="1" si="23"/>
        <v>0.28108372428755157</v>
      </c>
      <c r="CD31" s="24">
        <f t="shared" ca="1" si="23"/>
        <v>8.4536940426470697E-2</v>
      </c>
      <c r="CE31" s="24">
        <f t="shared" ca="1" si="23"/>
        <v>1.090906299126533</v>
      </c>
      <c r="CF31" s="24">
        <f t="shared" ca="1" si="23"/>
        <v>0.46813561487323874</v>
      </c>
    </row>
    <row r="32" spans="1:84">
      <c r="A32" s="6" t="s">
        <v>295</v>
      </c>
      <c r="B32" s="24">
        <f t="shared" ref="B32:K41" ca="1" si="24">VLOOKUP($A32,INDIRECT(B$1&amp;"!A:ZZ"),19,0)</f>
        <v>3.0988258094921384</v>
      </c>
      <c r="C32" s="24">
        <f t="shared" ca="1" si="24"/>
        <v>0.13950173644969915</v>
      </c>
      <c r="D32" s="24">
        <f t="shared" ca="1" si="24"/>
        <v>0</v>
      </c>
      <c r="E32" s="24">
        <f t="shared" ca="1" si="24"/>
        <v>4.2925328607438407E-3</v>
      </c>
      <c r="F32" s="24">
        <f t="shared" ca="1" si="24"/>
        <v>1.921670571062687E-2</v>
      </c>
      <c r="G32" s="24">
        <f t="shared" ca="1" si="24"/>
        <v>1.688471228285611E-2</v>
      </c>
      <c r="H32" s="24">
        <f t="shared" ca="1" si="24"/>
        <v>0</v>
      </c>
      <c r="I32" s="24">
        <f t="shared" ca="1" si="24"/>
        <v>0</v>
      </c>
      <c r="J32" s="24">
        <f t="shared" ca="1" si="24"/>
        <v>2.51350258241184E-2</v>
      </c>
      <c r="K32" s="24" t="e">
        <f t="shared" ca="1" si="24"/>
        <v>#REF!</v>
      </c>
      <c r="L32" s="24">
        <f t="shared" ref="L32:U41" ca="1" si="25">VLOOKUP($A32,INDIRECT(L$1&amp;"!A:ZZ"),19,0)</f>
        <v>0</v>
      </c>
      <c r="M32" s="24">
        <f t="shared" ca="1" si="25"/>
        <v>6.8537037465197003E-3</v>
      </c>
      <c r="N32" s="24">
        <f t="shared" ca="1" si="25"/>
        <v>0</v>
      </c>
      <c r="O32" s="24">
        <f t="shared" ca="1" si="25"/>
        <v>0</v>
      </c>
      <c r="P32" s="24">
        <f t="shared" ca="1" si="25"/>
        <v>7.2786638343688301E-2</v>
      </c>
      <c r="Q32" s="24">
        <f t="shared" ca="1" si="25"/>
        <v>8.4871865497392919E-4</v>
      </c>
      <c r="R32" s="24">
        <f t="shared" ca="1" si="25"/>
        <v>2.1104709043497098E-3</v>
      </c>
      <c r="S32" s="24">
        <f t="shared" ca="1" si="25"/>
        <v>0</v>
      </c>
      <c r="T32" s="24">
        <f t="shared" ca="1" si="25"/>
        <v>3.0063287440309883E-2</v>
      </c>
      <c r="U32" s="24">
        <f t="shared" ca="1" si="25"/>
        <v>2.0537196898896236E-2</v>
      </c>
      <c r="V32" s="24">
        <f t="shared" ref="V32:AE41" ca="1" si="26">VLOOKUP($A32,INDIRECT(V$1&amp;"!A:ZZ"),19,0)</f>
        <v>8.6756077512978296E-3</v>
      </c>
      <c r="W32" s="24">
        <f t="shared" ca="1" si="26"/>
        <v>0</v>
      </c>
      <c r="X32" s="24">
        <f t="shared" ca="1" si="26"/>
        <v>0</v>
      </c>
      <c r="Y32" s="24">
        <f t="shared" ca="1" si="26"/>
        <v>0</v>
      </c>
      <c r="Z32" s="24">
        <f t="shared" ca="1" si="26"/>
        <v>0.11669739396113807</v>
      </c>
      <c r="AA32" s="24">
        <f t="shared" ca="1" si="26"/>
        <v>1.6904142250172678E-2</v>
      </c>
      <c r="AB32" s="24">
        <f t="shared" ca="1" si="26"/>
        <v>0</v>
      </c>
      <c r="AC32" s="24">
        <f t="shared" ca="1" si="26"/>
        <v>0</v>
      </c>
      <c r="AD32" s="24">
        <f t="shared" ca="1" si="26"/>
        <v>2.6156843653679001E-4</v>
      </c>
      <c r="AE32" s="24">
        <f t="shared" ca="1" si="26"/>
        <v>3.0281386681672323E-2</v>
      </c>
      <c r="AF32" s="24">
        <f t="shared" ref="AF32:AO41" ca="1" si="27">VLOOKUP($A32,INDIRECT(AF$1&amp;"!A:ZZ"),19,0)</f>
        <v>0</v>
      </c>
      <c r="AG32" s="24">
        <f t="shared" ca="1" si="27"/>
        <v>0.11006282133831843</v>
      </c>
      <c r="AH32" s="24">
        <f t="shared" ca="1" si="27"/>
        <v>8.3122862173583806E-2</v>
      </c>
      <c r="AI32" s="24">
        <f t="shared" ca="1" si="27"/>
        <v>0</v>
      </c>
      <c r="AJ32" s="24">
        <f t="shared" ca="1" si="27"/>
        <v>5.7567632893422045E-2</v>
      </c>
      <c r="AK32" s="24">
        <f t="shared" ca="1" si="27"/>
        <v>2.2121321735163271E-3</v>
      </c>
      <c r="AL32" s="24">
        <f t="shared" ca="1" si="27"/>
        <v>0.10095548361772887</v>
      </c>
      <c r="AM32" s="24">
        <f t="shared" ca="1" si="27"/>
        <v>9.4070870502373199E-2</v>
      </c>
      <c r="AN32" s="24">
        <f t="shared" ca="1" si="27"/>
        <v>0</v>
      </c>
      <c r="AO32" s="24">
        <f t="shared" ca="1" si="27"/>
        <v>0</v>
      </c>
      <c r="AP32" s="24">
        <f t="shared" ref="AP32:AY41" ca="1" si="28">VLOOKUP($A32,INDIRECT(AP$1&amp;"!A:ZZ"),19,0)</f>
        <v>6.0530353755930383E-2</v>
      </c>
      <c r="AQ32" s="24">
        <f t="shared" ca="1" si="28"/>
        <v>3.4223583392359262E-3</v>
      </c>
      <c r="AR32" s="24">
        <f t="shared" ca="1" si="28"/>
        <v>3.2362655459000356E-2</v>
      </c>
      <c r="AS32" s="24">
        <f t="shared" ca="1" si="28"/>
        <v>0</v>
      </c>
      <c r="AT32" s="24">
        <f t="shared" ca="1" si="28"/>
        <v>9.9112397742833497E-3</v>
      </c>
      <c r="AU32" s="24">
        <f t="shared" ca="1" si="28"/>
        <v>0</v>
      </c>
      <c r="AV32" s="24">
        <f t="shared" ca="1" si="28"/>
        <v>8.2851653633672306E-2</v>
      </c>
      <c r="AW32" s="24">
        <f t="shared" ca="1" si="28"/>
        <v>0</v>
      </c>
      <c r="AX32" s="24">
        <f t="shared" ca="1" si="28"/>
        <v>5.4574371832832917E-2</v>
      </c>
      <c r="AY32" s="24">
        <f t="shared" ca="1" si="28"/>
        <v>1.7166648711493017E-2</v>
      </c>
      <c r="AZ32" s="24">
        <f t="shared" ref="AZ32:BI41" ca="1" si="29">VLOOKUP($A32,INDIRECT(AZ$1&amp;"!A:ZZ"),19,0)</f>
        <v>0</v>
      </c>
      <c r="BA32" s="24">
        <f t="shared" ca="1" si="29"/>
        <v>0</v>
      </c>
      <c r="BB32" s="24">
        <f t="shared" ca="1" si="29"/>
        <v>0</v>
      </c>
      <c r="BC32" s="24">
        <f t="shared" ca="1" si="29"/>
        <v>0</v>
      </c>
      <c r="BD32" s="24">
        <f t="shared" ca="1" si="29"/>
        <v>5.2440640189753467E-2</v>
      </c>
      <c r="BE32" s="24">
        <f t="shared" ca="1" si="29"/>
        <v>0.21313812577248781</v>
      </c>
      <c r="BF32" s="24">
        <f t="shared" ca="1" si="29"/>
        <v>0.25447442821468541</v>
      </c>
      <c r="BG32" s="24">
        <f t="shared" ca="1" si="29"/>
        <v>0</v>
      </c>
      <c r="BH32" s="24" t="e">
        <f t="shared" ca="1" si="29"/>
        <v>#REF!</v>
      </c>
      <c r="BI32" s="24" t="e">
        <f t="shared" ca="1" si="29"/>
        <v>#REF!</v>
      </c>
      <c r="BJ32" s="24">
        <f t="shared" ref="BJ32:BS41" ca="1" si="30">VLOOKUP($A32,INDIRECT(BJ$1&amp;"!A:ZZ"),19,0)</f>
        <v>7.5651532212908768E-2</v>
      </c>
      <c r="BK32" s="24">
        <f t="shared" ca="1" si="30"/>
        <v>1.5791864307398599E-4</v>
      </c>
      <c r="BL32" s="24">
        <f t="shared" ca="1" si="30"/>
        <v>0</v>
      </c>
      <c r="BM32" s="24">
        <f t="shared" ca="1" si="30"/>
        <v>8.2538355504102393E-2</v>
      </c>
      <c r="BN32" s="24">
        <f t="shared" ca="1" si="30"/>
        <v>0</v>
      </c>
      <c r="BO32" s="24">
        <f t="shared" ca="1" si="30"/>
        <v>2.8068129145430634E-3</v>
      </c>
      <c r="BP32" s="24">
        <f t="shared" ca="1" si="30"/>
        <v>0</v>
      </c>
      <c r="BQ32" s="24">
        <f t="shared" ca="1" si="30"/>
        <v>0.2109734930485429</v>
      </c>
      <c r="BR32" s="24">
        <f t="shared" ca="1" si="30"/>
        <v>7.3973530912434499E-2</v>
      </c>
      <c r="BS32" s="24">
        <f t="shared" ca="1" si="30"/>
        <v>6.7556148686940251E-2</v>
      </c>
      <c r="BT32" s="24">
        <f t="shared" ref="BT32:CF41" ca="1" si="31">VLOOKUP($A32,INDIRECT(BT$1&amp;"!A:ZZ"),19,0)</f>
        <v>4.9841961808409982E-2</v>
      </c>
      <c r="BU32" s="24">
        <f t="shared" ca="1" si="31"/>
        <v>0</v>
      </c>
      <c r="BV32" s="24">
        <f t="shared" ca="1" si="31"/>
        <v>0</v>
      </c>
      <c r="BW32" s="24">
        <f t="shared" ca="1" si="31"/>
        <v>0.14132743263881958</v>
      </c>
      <c r="BX32" s="24">
        <f t="shared" ca="1" si="31"/>
        <v>2.6393313542938682E-2</v>
      </c>
      <c r="BY32" s="24">
        <f t="shared" ca="1" si="31"/>
        <v>2.1390458656874108E-2</v>
      </c>
      <c r="BZ32" s="24">
        <f t="shared" ca="1" si="31"/>
        <v>3.9080081307792149E-2</v>
      </c>
      <c r="CA32" s="24">
        <f t="shared" ca="1" si="31"/>
        <v>6.3485008307869045E-2</v>
      </c>
      <c r="CB32" s="24">
        <f t="shared" ca="1" si="31"/>
        <v>1.7259751775866462E-3</v>
      </c>
      <c r="CC32" s="24">
        <f t="shared" ca="1" si="31"/>
        <v>5.9392623686042182E-3</v>
      </c>
      <c r="CD32" s="24">
        <f t="shared" ca="1" si="31"/>
        <v>0</v>
      </c>
      <c r="CE32" s="24">
        <f t="shared" ca="1" si="31"/>
        <v>9.0274872515592464E-3</v>
      </c>
      <c r="CF32" s="24">
        <f t="shared" ca="1" si="31"/>
        <v>1.8223830696278401E-4</v>
      </c>
    </row>
    <row r="33" spans="1:84">
      <c r="A33" s="6" t="s">
        <v>296</v>
      </c>
      <c r="B33" s="24">
        <f t="shared" ca="1" si="24"/>
        <v>9.665032154951439E-2</v>
      </c>
      <c r="C33" s="24">
        <f t="shared" ca="1" si="24"/>
        <v>0</v>
      </c>
      <c r="D33" s="24">
        <f t="shared" ca="1" si="24"/>
        <v>0</v>
      </c>
      <c r="E33" s="24">
        <f t="shared" ca="1" si="24"/>
        <v>0</v>
      </c>
      <c r="F33" s="24">
        <f t="shared" ca="1" si="24"/>
        <v>0</v>
      </c>
      <c r="G33" s="24">
        <f t="shared" ca="1" si="24"/>
        <v>0</v>
      </c>
      <c r="H33" s="24">
        <f t="shared" ca="1" si="24"/>
        <v>0</v>
      </c>
      <c r="I33" s="24">
        <f t="shared" ca="1" si="24"/>
        <v>0</v>
      </c>
      <c r="J33" s="24">
        <f t="shared" ca="1" si="24"/>
        <v>0</v>
      </c>
      <c r="K33" s="24" t="e">
        <f t="shared" ca="1" si="24"/>
        <v>#REF!</v>
      </c>
      <c r="L33" s="24">
        <f t="shared" ca="1" si="25"/>
        <v>0</v>
      </c>
      <c r="M33" s="24">
        <f t="shared" ca="1" si="25"/>
        <v>0</v>
      </c>
      <c r="N33" s="24">
        <f t="shared" ca="1" si="25"/>
        <v>0</v>
      </c>
      <c r="O33" s="24">
        <f t="shared" ca="1" si="25"/>
        <v>0</v>
      </c>
      <c r="P33" s="24">
        <f t="shared" ca="1" si="25"/>
        <v>0</v>
      </c>
      <c r="Q33" s="24">
        <f t="shared" ca="1" si="25"/>
        <v>0</v>
      </c>
      <c r="R33" s="24">
        <f t="shared" ca="1" si="25"/>
        <v>0</v>
      </c>
      <c r="S33" s="24">
        <f t="shared" ca="1" si="25"/>
        <v>0</v>
      </c>
      <c r="T33" s="24">
        <f t="shared" ca="1" si="25"/>
        <v>0</v>
      </c>
      <c r="U33" s="24">
        <f t="shared" ca="1" si="25"/>
        <v>0</v>
      </c>
      <c r="V33" s="24">
        <f t="shared" ca="1" si="26"/>
        <v>0</v>
      </c>
      <c r="W33" s="24">
        <f t="shared" ca="1" si="26"/>
        <v>0</v>
      </c>
      <c r="X33" s="24">
        <f t="shared" ca="1" si="26"/>
        <v>0</v>
      </c>
      <c r="Y33" s="24">
        <f t="shared" ca="1" si="26"/>
        <v>0</v>
      </c>
      <c r="Z33" s="24">
        <f t="shared" ca="1" si="26"/>
        <v>0</v>
      </c>
      <c r="AA33" s="24">
        <f t="shared" ca="1" si="26"/>
        <v>0</v>
      </c>
      <c r="AB33" s="24">
        <f t="shared" ca="1" si="26"/>
        <v>0</v>
      </c>
      <c r="AC33" s="24">
        <f t="shared" ca="1" si="26"/>
        <v>0</v>
      </c>
      <c r="AD33" s="24">
        <f t="shared" ca="1" si="26"/>
        <v>0</v>
      </c>
      <c r="AE33" s="24">
        <f t="shared" ca="1" si="26"/>
        <v>0</v>
      </c>
      <c r="AF33" s="24">
        <f t="shared" ca="1" si="27"/>
        <v>0</v>
      </c>
      <c r="AG33" s="24">
        <f t="shared" ca="1" si="27"/>
        <v>0</v>
      </c>
      <c r="AH33" s="24">
        <f t="shared" ca="1" si="27"/>
        <v>0</v>
      </c>
      <c r="AI33" s="24">
        <f t="shared" ca="1" si="27"/>
        <v>0</v>
      </c>
      <c r="AJ33" s="24">
        <f t="shared" ca="1" si="27"/>
        <v>0</v>
      </c>
      <c r="AK33" s="24">
        <f t="shared" ca="1" si="27"/>
        <v>0</v>
      </c>
      <c r="AL33" s="24">
        <f t="shared" ca="1" si="27"/>
        <v>0</v>
      </c>
      <c r="AM33" s="24">
        <f t="shared" ca="1" si="27"/>
        <v>0</v>
      </c>
      <c r="AN33" s="24">
        <f t="shared" ca="1" si="27"/>
        <v>0</v>
      </c>
      <c r="AO33" s="24">
        <f t="shared" ca="1" si="27"/>
        <v>0</v>
      </c>
      <c r="AP33" s="24">
        <f t="shared" ca="1" si="28"/>
        <v>0</v>
      </c>
      <c r="AQ33" s="24">
        <f t="shared" ca="1" si="28"/>
        <v>0</v>
      </c>
      <c r="AR33" s="24">
        <f t="shared" ca="1" si="28"/>
        <v>0</v>
      </c>
      <c r="AS33" s="24">
        <f t="shared" ca="1" si="28"/>
        <v>0</v>
      </c>
      <c r="AT33" s="24">
        <f t="shared" ca="1" si="28"/>
        <v>0</v>
      </c>
      <c r="AU33" s="24">
        <f t="shared" ca="1" si="28"/>
        <v>0</v>
      </c>
      <c r="AV33" s="24">
        <f t="shared" ca="1" si="28"/>
        <v>0</v>
      </c>
      <c r="AW33" s="24">
        <f t="shared" ca="1" si="28"/>
        <v>0</v>
      </c>
      <c r="AX33" s="24">
        <f t="shared" ca="1" si="28"/>
        <v>0</v>
      </c>
      <c r="AY33" s="24">
        <f t="shared" ca="1" si="28"/>
        <v>0</v>
      </c>
      <c r="AZ33" s="24">
        <f t="shared" ca="1" si="29"/>
        <v>0</v>
      </c>
      <c r="BA33" s="24">
        <f t="shared" ca="1" si="29"/>
        <v>0</v>
      </c>
      <c r="BB33" s="24">
        <f t="shared" ca="1" si="29"/>
        <v>0</v>
      </c>
      <c r="BC33" s="24">
        <f t="shared" ca="1" si="29"/>
        <v>0</v>
      </c>
      <c r="BD33" s="24">
        <f t="shared" ca="1" si="29"/>
        <v>0</v>
      </c>
      <c r="BE33" s="24">
        <f t="shared" ca="1" si="29"/>
        <v>0</v>
      </c>
      <c r="BF33" s="24">
        <f t="shared" ca="1" si="29"/>
        <v>0</v>
      </c>
      <c r="BG33" s="24">
        <f t="shared" ca="1" si="29"/>
        <v>0</v>
      </c>
      <c r="BH33" s="24" t="e">
        <f t="shared" ca="1" si="29"/>
        <v>#REF!</v>
      </c>
      <c r="BI33" s="24" t="e">
        <f t="shared" ca="1" si="29"/>
        <v>#REF!</v>
      </c>
      <c r="BJ33" s="24">
        <f t="shared" ca="1" si="30"/>
        <v>0</v>
      </c>
      <c r="BK33" s="24">
        <f t="shared" ca="1" si="30"/>
        <v>0</v>
      </c>
      <c r="BL33" s="24">
        <f t="shared" ca="1" si="30"/>
        <v>0</v>
      </c>
      <c r="BM33" s="24">
        <f t="shared" ca="1" si="30"/>
        <v>0</v>
      </c>
      <c r="BN33" s="24">
        <f t="shared" ca="1" si="30"/>
        <v>0</v>
      </c>
      <c r="BO33" s="24">
        <f t="shared" ca="1" si="30"/>
        <v>0</v>
      </c>
      <c r="BP33" s="24">
        <f t="shared" ca="1" si="30"/>
        <v>0</v>
      </c>
      <c r="BQ33" s="24">
        <f t="shared" ca="1" si="30"/>
        <v>0</v>
      </c>
      <c r="BR33" s="24">
        <f t="shared" ca="1" si="30"/>
        <v>0</v>
      </c>
      <c r="BS33" s="24">
        <f t="shared" ca="1" si="30"/>
        <v>0</v>
      </c>
      <c r="BT33" s="24">
        <f t="shared" ca="1" si="31"/>
        <v>0</v>
      </c>
      <c r="BU33" s="24">
        <f t="shared" ca="1" si="31"/>
        <v>0</v>
      </c>
      <c r="BV33" s="24">
        <f t="shared" ca="1" si="31"/>
        <v>0</v>
      </c>
      <c r="BW33" s="24">
        <f t="shared" ca="1" si="31"/>
        <v>0</v>
      </c>
      <c r="BX33" s="24">
        <f t="shared" ca="1" si="31"/>
        <v>0</v>
      </c>
      <c r="BY33" s="24">
        <f t="shared" ca="1" si="31"/>
        <v>0</v>
      </c>
      <c r="BZ33" s="24">
        <f t="shared" ca="1" si="31"/>
        <v>0</v>
      </c>
      <c r="CA33" s="24">
        <f t="shared" ca="1" si="31"/>
        <v>0</v>
      </c>
      <c r="CB33" s="24">
        <f t="shared" ca="1" si="31"/>
        <v>0</v>
      </c>
      <c r="CC33" s="24">
        <f t="shared" ca="1" si="31"/>
        <v>0</v>
      </c>
      <c r="CD33" s="24">
        <f t="shared" ca="1" si="31"/>
        <v>0</v>
      </c>
      <c r="CE33" s="24">
        <f t="shared" ca="1" si="31"/>
        <v>0</v>
      </c>
      <c r="CF33" s="24">
        <f t="shared" ca="1" si="31"/>
        <v>0</v>
      </c>
    </row>
    <row r="34" spans="1:84">
      <c r="A34" s="6" t="s">
        <v>297</v>
      </c>
      <c r="B34" s="24">
        <f t="shared" ca="1" si="24"/>
        <v>0.56315645437533191</v>
      </c>
      <c r="C34" s="24">
        <f t="shared" ca="1" si="24"/>
        <v>6.8572654933171297E-3</v>
      </c>
      <c r="D34" s="24">
        <f t="shared" ca="1" si="24"/>
        <v>0</v>
      </c>
      <c r="E34" s="24">
        <f t="shared" ca="1" si="24"/>
        <v>0</v>
      </c>
      <c r="F34" s="24">
        <f t="shared" ca="1" si="24"/>
        <v>0</v>
      </c>
      <c r="G34" s="24">
        <f t="shared" ca="1" si="24"/>
        <v>0</v>
      </c>
      <c r="H34" s="24">
        <f t="shared" ca="1" si="24"/>
        <v>0</v>
      </c>
      <c r="I34" s="24">
        <f t="shared" ca="1" si="24"/>
        <v>0</v>
      </c>
      <c r="J34" s="24">
        <f t="shared" ca="1" si="24"/>
        <v>0</v>
      </c>
      <c r="K34" s="24" t="e">
        <f t="shared" ca="1" si="24"/>
        <v>#REF!</v>
      </c>
      <c r="L34" s="24">
        <f t="shared" ca="1" si="25"/>
        <v>0</v>
      </c>
      <c r="M34" s="24">
        <f t="shared" ca="1" si="25"/>
        <v>0</v>
      </c>
      <c r="N34" s="24">
        <f t="shared" ca="1" si="25"/>
        <v>0.20577697448953691</v>
      </c>
      <c r="O34" s="24">
        <f t="shared" ca="1" si="25"/>
        <v>0</v>
      </c>
      <c r="P34" s="24">
        <f t="shared" ca="1" si="25"/>
        <v>0</v>
      </c>
      <c r="Q34" s="24">
        <f t="shared" ca="1" si="25"/>
        <v>4.5158382189351801E-4</v>
      </c>
      <c r="R34" s="24">
        <f t="shared" ca="1" si="25"/>
        <v>0</v>
      </c>
      <c r="S34" s="24">
        <f t="shared" ca="1" si="25"/>
        <v>0</v>
      </c>
      <c r="T34" s="24">
        <f t="shared" ca="1" si="25"/>
        <v>0</v>
      </c>
      <c r="U34" s="24">
        <f t="shared" ca="1" si="25"/>
        <v>0</v>
      </c>
      <c r="V34" s="24">
        <f t="shared" ca="1" si="26"/>
        <v>0</v>
      </c>
      <c r="W34" s="24">
        <f t="shared" ca="1" si="26"/>
        <v>0</v>
      </c>
      <c r="X34" s="24">
        <f t="shared" ca="1" si="26"/>
        <v>0</v>
      </c>
      <c r="Y34" s="24">
        <f t="shared" ca="1" si="26"/>
        <v>0</v>
      </c>
      <c r="Z34" s="24">
        <f t="shared" ca="1" si="26"/>
        <v>0</v>
      </c>
      <c r="AA34" s="24">
        <f t="shared" ca="1" si="26"/>
        <v>0</v>
      </c>
      <c r="AB34" s="24">
        <f t="shared" ca="1" si="26"/>
        <v>0</v>
      </c>
      <c r="AC34" s="24">
        <f t="shared" ca="1" si="26"/>
        <v>1.0955047247039371E-2</v>
      </c>
      <c r="AD34" s="24">
        <f t="shared" ca="1" si="26"/>
        <v>7.0775368012296102E-3</v>
      </c>
      <c r="AE34" s="24">
        <f t="shared" ca="1" si="26"/>
        <v>0</v>
      </c>
      <c r="AF34" s="24">
        <f t="shared" ca="1" si="27"/>
        <v>0</v>
      </c>
      <c r="AG34" s="24">
        <f t="shared" ca="1" si="27"/>
        <v>1.26452372903114E-4</v>
      </c>
      <c r="AH34" s="24">
        <f t="shared" ca="1" si="27"/>
        <v>4.5318084541202862E-2</v>
      </c>
      <c r="AI34" s="24">
        <f t="shared" ca="1" si="27"/>
        <v>0</v>
      </c>
      <c r="AJ34" s="24">
        <f t="shared" ca="1" si="27"/>
        <v>2.9566838207484146E-2</v>
      </c>
      <c r="AK34" s="24">
        <f t="shared" ca="1" si="27"/>
        <v>0</v>
      </c>
      <c r="AL34" s="24">
        <f t="shared" ca="1" si="27"/>
        <v>0</v>
      </c>
      <c r="AM34" s="24">
        <f t="shared" ca="1" si="27"/>
        <v>0</v>
      </c>
      <c r="AN34" s="24">
        <f t="shared" ca="1" si="27"/>
        <v>0</v>
      </c>
      <c r="AO34" s="24">
        <f t="shared" ca="1" si="27"/>
        <v>0</v>
      </c>
      <c r="AP34" s="24">
        <f t="shared" ca="1" si="28"/>
        <v>2.8972681006551801E-3</v>
      </c>
      <c r="AQ34" s="24">
        <f t="shared" ca="1" si="28"/>
        <v>0</v>
      </c>
      <c r="AR34" s="24">
        <f t="shared" ca="1" si="28"/>
        <v>0</v>
      </c>
      <c r="AS34" s="24">
        <f t="shared" ca="1" si="28"/>
        <v>0</v>
      </c>
      <c r="AT34" s="24">
        <f t="shared" ca="1" si="28"/>
        <v>0</v>
      </c>
      <c r="AU34" s="24">
        <f t="shared" ca="1" si="28"/>
        <v>0</v>
      </c>
      <c r="AV34" s="24">
        <f t="shared" ca="1" si="28"/>
        <v>0</v>
      </c>
      <c r="AW34" s="24">
        <f t="shared" ca="1" si="28"/>
        <v>0</v>
      </c>
      <c r="AX34" s="24">
        <f t="shared" ca="1" si="28"/>
        <v>0</v>
      </c>
      <c r="AY34" s="24">
        <f t="shared" ca="1" si="28"/>
        <v>1.13960328613875E-4</v>
      </c>
      <c r="AZ34" s="24">
        <f t="shared" ca="1" si="29"/>
        <v>0</v>
      </c>
      <c r="BA34" s="24">
        <f t="shared" ca="1" si="29"/>
        <v>0</v>
      </c>
      <c r="BB34" s="24">
        <f t="shared" ca="1" si="29"/>
        <v>0</v>
      </c>
      <c r="BC34" s="24">
        <f t="shared" ca="1" si="29"/>
        <v>0</v>
      </c>
      <c r="BD34" s="24">
        <f t="shared" ca="1" si="29"/>
        <v>0</v>
      </c>
      <c r="BE34" s="24">
        <f t="shared" ca="1" si="29"/>
        <v>0</v>
      </c>
      <c r="BF34" s="24">
        <f t="shared" ca="1" si="29"/>
        <v>2.6376116844816504E-3</v>
      </c>
      <c r="BG34" s="24">
        <f t="shared" ca="1" si="29"/>
        <v>0</v>
      </c>
      <c r="BH34" s="24" t="e">
        <f t="shared" ca="1" si="29"/>
        <v>#REF!</v>
      </c>
      <c r="BI34" s="24" t="e">
        <f t="shared" ca="1" si="29"/>
        <v>#REF!</v>
      </c>
      <c r="BJ34" s="24">
        <f t="shared" ca="1" si="30"/>
        <v>2.3670164705781795E-2</v>
      </c>
      <c r="BK34" s="24">
        <f t="shared" ca="1" si="30"/>
        <v>0</v>
      </c>
      <c r="BL34" s="24">
        <f t="shared" ca="1" si="30"/>
        <v>0</v>
      </c>
      <c r="BM34" s="24">
        <f t="shared" ca="1" si="30"/>
        <v>3.58011377817822E-3</v>
      </c>
      <c r="BN34" s="24">
        <f t="shared" ca="1" si="30"/>
        <v>1.3934792749746501E-2</v>
      </c>
      <c r="BO34" s="24">
        <f t="shared" ca="1" si="30"/>
        <v>0</v>
      </c>
      <c r="BP34" s="24">
        <f t="shared" ca="1" si="30"/>
        <v>7.1694659026665499E-3</v>
      </c>
      <c r="BQ34" s="24">
        <f t="shared" ca="1" si="30"/>
        <v>7.2954309698203797E-3</v>
      </c>
      <c r="BR34" s="24">
        <f t="shared" ca="1" si="30"/>
        <v>0</v>
      </c>
      <c r="BS34" s="24">
        <f t="shared" ca="1" si="30"/>
        <v>0</v>
      </c>
      <c r="BT34" s="24">
        <f t="shared" ca="1" si="31"/>
        <v>6.813262529060081E-3</v>
      </c>
      <c r="BU34" s="24">
        <f t="shared" ca="1" si="31"/>
        <v>0</v>
      </c>
      <c r="BV34" s="24">
        <f t="shared" ca="1" si="31"/>
        <v>0</v>
      </c>
      <c r="BW34" s="24">
        <f t="shared" ca="1" si="31"/>
        <v>0</v>
      </c>
      <c r="BX34" s="24">
        <f t="shared" ca="1" si="31"/>
        <v>5.5087489645429793E-3</v>
      </c>
      <c r="BY34" s="24">
        <f t="shared" ca="1" si="31"/>
        <v>0</v>
      </c>
      <c r="BZ34" s="24">
        <f t="shared" ca="1" si="31"/>
        <v>0</v>
      </c>
      <c r="CA34" s="24">
        <f t="shared" ca="1" si="31"/>
        <v>0</v>
      </c>
      <c r="CB34" s="24">
        <f t="shared" ca="1" si="31"/>
        <v>3.8244679519724017E-2</v>
      </c>
      <c r="CC34" s="24">
        <f t="shared" ca="1" si="31"/>
        <v>1.32189268737102E-2</v>
      </c>
      <c r="CD34" s="24">
        <f t="shared" ca="1" si="31"/>
        <v>0</v>
      </c>
      <c r="CE34" s="24">
        <f t="shared" ca="1" si="31"/>
        <v>0</v>
      </c>
      <c r="CF34" s="24">
        <f t="shared" ca="1" si="31"/>
        <v>3.9555183262665839E-3</v>
      </c>
    </row>
    <row r="35" spans="1:84">
      <c r="A35" s="6" t="s">
        <v>298</v>
      </c>
      <c r="B35" s="24">
        <f t="shared" ca="1" si="24"/>
        <v>0.17504822593555316</v>
      </c>
      <c r="C35" s="24">
        <f t="shared" ca="1" si="24"/>
        <v>0</v>
      </c>
      <c r="D35" s="24">
        <f t="shared" ca="1" si="24"/>
        <v>0</v>
      </c>
      <c r="E35" s="24">
        <f t="shared" ca="1" si="24"/>
        <v>0</v>
      </c>
      <c r="F35" s="24">
        <f t="shared" ca="1" si="24"/>
        <v>0</v>
      </c>
      <c r="G35" s="24">
        <f t="shared" ca="1" si="24"/>
        <v>0</v>
      </c>
      <c r="H35" s="24">
        <f t="shared" ca="1" si="24"/>
        <v>1.0219316078085021E-3</v>
      </c>
      <c r="I35" s="24">
        <f t="shared" ca="1" si="24"/>
        <v>0</v>
      </c>
      <c r="J35" s="24">
        <f t="shared" ca="1" si="24"/>
        <v>0</v>
      </c>
      <c r="K35" s="24" t="e">
        <f t="shared" ca="1" si="24"/>
        <v>#REF!</v>
      </c>
      <c r="L35" s="24">
        <f t="shared" ca="1" si="25"/>
        <v>2.7606572137197998E-4</v>
      </c>
      <c r="M35" s="24">
        <f t="shared" ca="1" si="25"/>
        <v>0</v>
      </c>
      <c r="N35" s="24">
        <f t="shared" ca="1" si="25"/>
        <v>0</v>
      </c>
      <c r="O35" s="24">
        <f t="shared" ca="1" si="25"/>
        <v>0</v>
      </c>
      <c r="P35" s="24">
        <f t="shared" ca="1" si="25"/>
        <v>0</v>
      </c>
      <c r="Q35" s="24">
        <f t="shared" ca="1" si="25"/>
        <v>0</v>
      </c>
      <c r="R35" s="24">
        <f t="shared" ca="1" si="25"/>
        <v>0</v>
      </c>
      <c r="S35" s="24">
        <f t="shared" ca="1" si="25"/>
        <v>0</v>
      </c>
      <c r="T35" s="24">
        <f t="shared" ca="1" si="25"/>
        <v>0</v>
      </c>
      <c r="U35" s="24">
        <f t="shared" ca="1" si="25"/>
        <v>0</v>
      </c>
      <c r="V35" s="24">
        <f t="shared" ca="1" si="26"/>
        <v>0</v>
      </c>
      <c r="W35" s="24">
        <f t="shared" ca="1" si="26"/>
        <v>0</v>
      </c>
      <c r="X35" s="24">
        <f t="shared" ca="1" si="26"/>
        <v>0</v>
      </c>
      <c r="Y35" s="24">
        <f t="shared" ca="1" si="26"/>
        <v>0</v>
      </c>
      <c r="Z35" s="24">
        <f t="shared" ca="1" si="26"/>
        <v>4.5538256812523098E-3</v>
      </c>
      <c r="AA35" s="24">
        <f t="shared" ca="1" si="26"/>
        <v>0</v>
      </c>
      <c r="AB35" s="24">
        <f t="shared" ca="1" si="26"/>
        <v>0</v>
      </c>
      <c r="AC35" s="24">
        <f t="shared" ca="1" si="26"/>
        <v>0</v>
      </c>
      <c r="AD35" s="24">
        <f t="shared" ca="1" si="26"/>
        <v>0</v>
      </c>
      <c r="AE35" s="24">
        <f t="shared" ca="1" si="26"/>
        <v>0</v>
      </c>
      <c r="AF35" s="24">
        <f t="shared" ca="1" si="27"/>
        <v>0</v>
      </c>
      <c r="AG35" s="24">
        <f t="shared" ca="1" si="27"/>
        <v>1.5639025116037809E-2</v>
      </c>
      <c r="AH35" s="24">
        <f t="shared" ca="1" si="27"/>
        <v>3.1593107710730121E-3</v>
      </c>
      <c r="AI35" s="24">
        <f t="shared" ca="1" si="27"/>
        <v>0</v>
      </c>
      <c r="AJ35" s="24">
        <f t="shared" ca="1" si="27"/>
        <v>1.1633670709356022E-2</v>
      </c>
      <c r="AK35" s="24">
        <f t="shared" ca="1" si="27"/>
        <v>0</v>
      </c>
      <c r="AL35" s="24">
        <f t="shared" ca="1" si="27"/>
        <v>0</v>
      </c>
      <c r="AM35" s="24">
        <f t="shared" ca="1" si="27"/>
        <v>0</v>
      </c>
      <c r="AN35" s="24">
        <f t="shared" ca="1" si="27"/>
        <v>0</v>
      </c>
      <c r="AO35" s="24">
        <f t="shared" ca="1" si="27"/>
        <v>0</v>
      </c>
      <c r="AP35" s="24">
        <f t="shared" ca="1" si="28"/>
        <v>0</v>
      </c>
      <c r="AQ35" s="24">
        <f t="shared" ca="1" si="28"/>
        <v>0</v>
      </c>
      <c r="AR35" s="24">
        <f t="shared" ca="1" si="28"/>
        <v>0</v>
      </c>
      <c r="AS35" s="24">
        <f t="shared" ca="1" si="28"/>
        <v>0</v>
      </c>
      <c r="AT35" s="24">
        <f t="shared" ca="1" si="28"/>
        <v>0</v>
      </c>
      <c r="AU35" s="24">
        <f t="shared" ca="1" si="28"/>
        <v>0</v>
      </c>
      <c r="AV35" s="24">
        <f t="shared" ca="1" si="28"/>
        <v>4.2972333254934903E-4</v>
      </c>
      <c r="AW35" s="24">
        <f t="shared" ca="1" si="28"/>
        <v>0</v>
      </c>
      <c r="AX35" s="24">
        <f t="shared" ca="1" si="28"/>
        <v>0</v>
      </c>
      <c r="AY35" s="24">
        <f t="shared" ca="1" si="28"/>
        <v>0</v>
      </c>
      <c r="AZ35" s="24">
        <f t="shared" ca="1" si="29"/>
        <v>0</v>
      </c>
      <c r="BA35" s="24">
        <f t="shared" ca="1" si="29"/>
        <v>0</v>
      </c>
      <c r="BB35" s="24">
        <f t="shared" ca="1" si="29"/>
        <v>0</v>
      </c>
      <c r="BC35" s="24">
        <f t="shared" ca="1" si="29"/>
        <v>0</v>
      </c>
      <c r="BD35" s="24">
        <f t="shared" ca="1" si="29"/>
        <v>0</v>
      </c>
      <c r="BE35" s="24">
        <f t="shared" ca="1" si="29"/>
        <v>0</v>
      </c>
      <c r="BF35" s="24">
        <f t="shared" ca="1" si="29"/>
        <v>5.5270734880888649E-3</v>
      </c>
      <c r="BG35" s="24">
        <f t="shared" ca="1" si="29"/>
        <v>0</v>
      </c>
      <c r="BH35" s="24" t="e">
        <f t="shared" ca="1" si="29"/>
        <v>#REF!</v>
      </c>
      <c r="BI35" s="24" t="e">
        <f t="shared" ca="1" si="29"/>
        <v>#REF!</v>
      </c>
      <c r="BJ35" s="24">
        <f t="shared" ca="1" si="30"/>
        <v>4.440443193561748E-2</v>
      </c>
      <c r="BK35" s="24">
        <f t="shared" ca="1" si="30"/>
        <v>0</v>
      </c>
      <c r="BL35" s="24">
        <f t="shared" ca="1" si="30"/>
        <v>0</v>
      </c>
      <c r="BM35" s="24">
        <f t="shared" ca="1" si="30"/>
        <v>0</v>
      </c>
      <c r="BN35" s="24">
        <f t="shared" ca="1" si="30"/>
        <v>1.4916242188836191E-3</v>
      </c>
      <c r="BO35" s="24">
        <f t="shared" ca="1" si="30"/>
        <v>0</v>
      </c>
      <c r="BP35" s="24">
        <f t="shared" ca="1" si="30"/>
        <v>3.628118048724914E-2</v>
      </c>
      <c r="BQ35" s="24">
        <f t="shared" ca="1" si="30"/>
        <v>0</v>
      </c>
      <c r="BR35" s="24">
        <f t="shared" ca="1" si="30"/>
        <v>0</v>
      </c>
      <c r="BS35" s="24">
        <f t="shared" ca="1" si="30"/>
        <v>0</v>
      </c>
      <c r="BT35" s="24">
        <f t="shared" ca="1" si="31"/>
        <v>0</v>
      </c>
      <c r="BU35" s="24">
        <f t="shared" ca="1" si="31"/>
        <v>0</v>
      </c>
      <c r="BV35" s="24">
        <f t="shared" ca="1" si="31"/>
        <v>0</v>
      </c>
      <c r="BW35" s="24">
        <f t="shared" ca="1" si="31"/>
        <v>6.3980502315719298E-3</v>
      </c>
      <c r="BX35" s="24">
        <f t="shared" ca="1" si="31"/>
        <v>1.31342265560324E-3</v>
      </c>
      <c r="BY35" s="24">
        <f t="shared" ca="1" si="31"/>
        <v>0</v>
      </c>
      <c r="BZ35" s="24">
        <f t="shared" ca="1" si="31"/>
        <v>0</v>
      </c>
      <c r="CA35" s="24">
        <f t="shared" ca="1" si="31"/>
        <v>0</v>
      </c>
      <c r="CB35" s="24">
        <f t="shared" ca="1" si="31"/>
        <v>0</v>
      </c>
      <c r="CC35" s="24">
        <f t="shared" ca="1" si="31"/>
        <v>0</v>
      </c>
      <c r="CD35" s="24">
        <f t="shared" ca="1" si="31"/>
        <v>0</v>
      </c>
      <c r="CE35" s="24">
        <f t="shared" ca="1" si="31"/>
        <v>0</v>
      </c>
      <c r="CF35" s="24">
        <f t="shared" ca="1" si="31"/>
        <v>0</v>
      </c>
    </row>
    <row r="36" spans="1:84" ht="28.8">
      <c r="A36" s="6" t="s">
        <v>299</v>
      </c>
      <c r="B36" s="24">
        <f t="shared" ca="1" si="24"/>
        <v>0.11435013905771529</v>
      </c>
      <c r="C36" s="24">
        <f t="shared" ca="1" si="24"/>
        <v>0</v>
      </c>
      <c r="D36" s="24">
        <f t="shared" ca="1" si="24"/>
        <v>0</v>
      </c>
      <c r="E36" s="24">
        <f t="shared" ca="1" si="24"/>
        <v>0</v>
      </c>
      <c r="F36" s="24">
        <f t="shared" ca="1" si="24"/>
        <v>0</v>
      </c>
      <c r="G36" s="24">
        <f t="shared" ca="1" si="24"/>
        <v>0</v>
      </c>
      <c r="H36" s="24">
        <f t="shared" ca="1" si="24"/>
        <v>0</v>
      </c>
      <c r="I36" s="24">
        <f t="shared" ca="1" si="24"/>
        <v>0</v>
      </c>
      <c r="J36" s="24">
        <f t="shared" ca="1" si="24"/>
        <v>0</v>
      </c>
      <c r="K36" s="24" t="e">
        <f t="shared" ca="1" si="24"/>
        <v>#REF!</v>
      </c>
      <c r="L36" s="24">
        <f t="shared" ca="1" si="25"/>
        <v>0</v>
      </c>
      <c r="M36" s="24">
        <f t="shared" ca="1" si="25"/>
        <v>0</v>
      </c>
      <c r="N36" s="24">
        <f t="shared" ca="1" si="25"/>
        <v>0</v>
      </c>
      <c r="O36" s="24">
        <f t="shared" ca="1" si="25"/>
        <v>0</v>
      </c>
      <c r="P36" s="24">
        <f t="shared" ca="1" si="25"/>
        <v>0</v>
      </c>
      <c r="Q36" s="24">
        <f t="shared" ca="1" si="25"/>
        <v>0</v>
      </c>
      <c r="R36" s="24">
        <f t="shared" ca="1" si="25"/>
        <v>0</v>
      </c>
      <c r="S36" s="24">
        <f t="shared" ca="1" si="25"/>
        <v>0</v>
      </c>
      <c r="T36" s="24">
        <f t="shared" ca="1" si="25"/>
        <v>0</v>
      </c>
      <c r="U36" s="24">
        <f t="shared" ca="1" si="25"/>
        <v>0</v>
      </c>
      <c r="V36" s="24">
        <f t="shared" ca="1" si="26"/>
        <v>0</v>
      </c>
      <c r="W36" s="24">
        <f t="shared" ca="1" si="26"/>
        <v>2.8226090109807828E-2</v>
      </c>
      <c r="X36" s="24">
        <f t="shared" ca="1" si="26"/>
        <v>0</v>
      </c>
      <c r="Y36" s="24">
        <f t="shared" ca="1" si="26"/>
        <v>0</v>
      </c>
      <c r="Z36" s="24">
        <f t="shared" ca="1" si="26"/>
        <v>0</v>
      </c>
      <c r="AA36" s="24">
        <f t="shared" ca="1" si="26"/>
        <v>0</v>
      </c>
      <c r="AB36" s="24">
        <f t="shared" ca="1" si="26"/>
        <v>0</v>
      </c>
      <c r="AC36" s="24">
        <f t="shared" ca="1" si="26"/>
        <v>0</v>
      </c>
      <c r="AD36" s="24">
        <f t="shared" ca="1" si="26"/>
        <v>0</v>
      </c>
      <c r="AE36" s="24">
        <f t="shared" ca="1" si="26"/>
        <v>0</v>
      </c>
      <c r="AF36" s="24">
        <f t="shared" ca="1" si="27"/>
        <v>0</v>
      </c>
      <c r="AG36" s="24">
        <f t="shared" ca="1" si="27"/>
        <v>7.9864656570387597E-4</v>
      </c>
      <c r="AH36" s="24">
        <f t="shared" ca="1" si="27"/>
        <v>3.4534738052306719E-3</v>
      </c>
      <c r="AI36" s="24">
        <f t="shared" ca="1" si="27"/>
        <v>0</v>
      </c>
      <c r="AJ36" s="24">
        <f t="shared" ca="1" si="27"/>
        <v>1.7058143022501799E-3</v>
      </c>
      <c r="AK36" s="24">
        <f t="shared" ca="1" si="27"/>
        <v>0</v>
      </c>
      <c r="AL36" s="24">
        <f t="shared" ca="1" si="27"/>
        <v>0</v>
      </c>
      <c r="AM36" s="24">
        <f t="shared" ca="1" si="27"/>
        <v>0</v>
      </c>
      <c r="AN36" s="24">
        <f t="shared" ca="1" si="27"/>
        <v>0</v>
      </c>
      <c r="AO36" s="24">
        <f t="shared" ca="1" si="27"/>
        <v>0</v>
      </c>
      <c r="AP36" s="24">
        <f t="shared" ca="1" si="28"/>
        <v>0</v>
      </c>
      <c r="AQ36" s="24">
        <f t="shared" ca="1" si="28"/>
        <v>0</v>
      </c>
      <c r="AR36" s="24">
        <f t="shared" ca="1" si="28"/>
        <v>0</v>
      </c>
      <c r="AS36" s="24">
        <f t="shared" ca="1" si="28"/>
        <v>0</v>
      </c>
      <c r="AT36" s="24">
        <f t="shared" ca="1" si="28"/>
        <v>0</v>
      </c>
      <c r="AU36" s="24">
        <f t="shared" ca="1" si="28"/>
        <v>0</v>
      </c>
      <c r="AV36" s="24">
        <f t="shared" ca="1" si="28"/>
        <v>0</v>
      </c>
      <c r="AW36" s="24">
        <f t="shared" ca="1" si="28"/>
        <v>0</v>
      </c>
      <c r="AX36" s="24">
        <f t="shared" ca="1" si="28"/>
        <v>0</v>
      </c>
      <c r="AY36" s="24">
        <f t="shared" ca="1" si="28"/>
        <v>0</v>
      </c>
      <c r="AZ36" s="24">
        <f t="shared" ca="1" si="29"/>
        <v>0</v>
      </c>
      <c r="BA36" s="24">
        <f t="shared" ca="1" si="29"/>
        <v>0</v>
      </c>
      <c r="BB36" s="24">
        <f t="shared" ca="1" si="29"/>
        <v>0</v>
      </c>
      <c r="BC36" s="24">
        <f t="shared" ca="1" si="29"/>
        <v>0</v>
      </c>
      <c r="BD36" s="24">
        <f t="shared" ca="1" si="29"/>
        <v>0</v>
      </c>
      <c r="BE36" s="24">
        <f t="shared" ca="1" si="29"/>
        <v>0</v>
      </c>
      <c r="BF36" s="24">
        <f t="shared" ca="1" si="29"/>
        <v>0</v>
      </c>
      <c r="BG36" s="24">
        <f t="shared" ca="1" si="29"/>
        <v>0</v>
      </c>
      <c r="BH36" s="24" t="e">
        <f t="shared" ca="1" si="29"/>
        <v>#REF!</v>
      </c>
      <c r="BI36" s="24" t="e">
        <f t="shared" ca="1" si="29"/>
        <v>#REF!</v>
      </c>
      <c r="BJ36" s="24">
        <f t="shared" ca="1" si="30"/>
        <v>0</v>
      </c>
      <c r="BK36" s="24">
        <f t="shared" ca="1" si="30"/>
        <v>8.7222834306839602E-4</v>
      </c>
      <c r="BL36" s="24">
        <f t="shared" ca="1" si="30"/>
        <v>0</v>
      </c>
      <c r="BM36" s="24">
        <f t="shared" ca="1" si="30"/>
        <v>0</v>
      </c>
      <c r="BN36" s="24">
        <f t="shared" ca="1" si="30"/>
        <v>0</v>
      </c>
      <c r="BO36" s="24">
        <f t="shared" ca="1" si="30"/>
        <v>0</v>
      </c>
      <c r="BP36" s="24">
        <f t="shared" ca="1" si="30"/>
        <v>0</v>
      </c>
      <c r="BQ36" s="24">
        <f t="shared" ca="1" si="30"/>
        <v>0</v>
      </c>
      <c r="BR36" s="24">
        <f t="shared" ca="1" si="30"/>
        <v>0</v>
      </c>
      <c r="BS36" s="24">
        <f t="shared" ca="1" si="30"/>
        <v>0</v>
      </c>
      <c r="BT36" s="24">
        <f t="shared" ca="1" si="31"/>
        <v>3.8091933606877498E-3</v>
      </c>
      <c r="BU36" s="24">
        <f t="shared" ca="1" si="31"/>
        <v>0</v>
      </c>
      <c r="BV36" s="24">
        <f t="shared" ca="1" si="31"/>
        <v>0</v>
      </c>
      <c r="BW36" s="24">
        <f t="shared" ca="1" si="31"/>
        <v>4.3884481881786798E-3</v>
      </c>
      <c r="BX36" s="24">
        <f t="shared" ca="1" si="31"/>
        <v>5.3967978670502563E-3</v>
      </c>
      <c r="BY36" s="24">
        <f t="shared" ca="1" si="31"/>
        <v>0</v>
      </c>
      <c r="BZ36" s="24">
        <f t="shared" ca="1" si="31"/>
        <v>0</v>
      </c>
      <c r="CA36" s="24">
        <f t="shared" ca="1" si="31"/>
        <v>0</v>
      </c>
      <c r="CB36" s="24">
        <f t="shared" ca="1" si="31"/>
        <v>2.97775404052501E-4</v>
      </c>
      <c r="CC36" s="24">
        <f t="shared" ca="1" si="31"/>
        <v>0</v>
      </c>
      <c r="CD36" s="24">
        <f t="shared" ca="1" si="31"/>
        <v>0</v>
      </c>
      <c r="CE36" s="24">
        <f t="shared" ca="1" si="31"/>
        <v>0</v>
      </c>
      <c r="CF36" s="24">
        <f t="shared" ca="1" si="31"/>
        <v>1.8466345739854159E-2</v>
      </c>
    </row>
    <row r="37" spans="1:84" ht="57.6">
      <c r="A37" s="6" t="s">
        <v>300</v>
      </c>
      <c r="B37" s="24">
        <f t="shared" ca="1" si="24"/>
        <v>3.8124681427915821</v>
      </c>
      <c r="C37" s="24">
        <f t="shared" ca="1" si="24"/>
        <v>6.9453821946927591E-2</v>
      </c>
      <c r="D37" s="24">
        <f t="shared" ca="1" si="24"/>
        <v>0</v>
      </c>
      <c r="E37" s="24">
        <f t="shared" ca="1" si="24"/>
        <v>1.0432400260443464</v>
      </c>
      <c r="F37" s="24">
        <f t="shared" ca="1" si="24"/>
        <v>0</v>
      </c>
      <c r="G37" s="24">
        <f t="shared" ca="1" si="24"/>
        <v>0</v>
      </c>
      <c r="H37" s="24">
        <f t="shared" ca="1" si="24"/>
        <v>3.7937230569348099E-3</v>
      </c>
      <c r="I37" s="24">
        <f t="shared" ca="1" si="24"/>
        <v>0</v>
      </c>
      <c r="J37" s="24">
        <f t="shared" ca="1" si="24"/>
        <v>5.0847412188884901E-3</v>
      </c>
      <c r="K37" s="24" t="e">
        <f t="shared" ca="1" si="24"/>
        <v>#REF!</v>
      </c>
      <c r="L37" s="24">
        <f t="shared" ca="1" si="25"/>
        <v>0</v>
      </c>
      <c r="M37" s="24">
        <f t="shared" ca="1" si="25"/>
        <v>2.5977569666756013</v>
      </c>
      <c r="N37" s="24">
        <f t="shared" ca="1" si="25"/>
        <v>0</v>
      </c>
      <c r="O37" s="24">
        <f t="shared" ca="1" si="25"/>
        <v>8.0418385445313895E-3</v>
      </c>
      <c r="P37" s="24">
        <f t="shared" ca="1" si="25"/>
        <v>0</v>
      </c>
      <c r="Q37" s="24">
        <f t="shared" ca="1" si="25"/>
        <v>3.2576113796193378E-3</v>
      </c>
      <c r="R37" s="24">
        <f t="shared" ca="1" si="25"/>
        <v>4.3764354143677698E-3</v>
      </c>
      <c r="S37" s="24">
        <f t="shared" ca="1" si="25"/>
        <v>0</v>
      </c>
      <c r="T37" s="24">
        <f t="shared" ca="1" si="25"/>
        <v>0</v>
      </c>
      <c r="U37" s="24">
        <f t="shared" ca="1" si="25"/>
        <v>6.3628778511636605E-4</v>
      </c>
      <c r="V37" s="24">
        <f t="shared" ca="1" si="26"/>
        <v>1.1693962965283123E-2</v>
      </c>
      <c r="W37" s="24">
        <f t="shared" ca="1" si="26"/>
        <v>0.41971861467259708</v>
      </c>
      <c r="X37" s="24">
        <f t="shared" ca="1" si="26"/>
        <v>2.8406953428458888</v>
      </c>
      <c r="Y37" s="24">
        <f t="shared" ca="1" si="26"/>
        <v>0.20883165911462911</v>
      </c>
      <c r="Z37" s="24">
        <f t="shared" ca="1" si="26"/>
        <v>0.13217345170303746</v>
      </c>
      <c r="AA37" s="24">
        <f t="shared" ca="1" si="26"/>
        <v>0.34832071150912203</v>
      </c>
      <c r="AB37" s="24">
        <f t="shared" ca="1" si="26"/>
        <v>0</v>
      </c>
      <c r="AC37" s="24">
        <f t="shared" ca="1" si="26"/>
        <v>0</v>
      </c>
      <c r="AD37" s="24">
        <f t="shared" ca="1" si="26"/>
        <v>4.977810939918513E-2</v>
      </c>
      <c r="AE37" s="24">
        <f t="shared" ca="1" si="26"/>
        <v>0</v>
      </c>
      <c r="AF37" s="24">
        <f t="shared" ca="1" si="27"/>
        <v>0</v>
      </c>
      <c r="AG37" s="24">
        <f t="shared" ca="1" si="27"/>
        <v>0</v>
      </c>
      <c r="AH37" s="24">
        <f t="shared" ca="1" si="27"/>
        <v>0.13434480472184579</v>
      </c>
      <c r="AI37" s="24">
        <f t="shared" ca="1" si="27"/>
        <v>0</v>
      </c>
      <c r="AJ37" s="24">
        <f t="shared" ca="1" si="27"/>
        <v>1.5345202176785219E-2</v>
      </c>
      <c r="AK37" s="24">
        <f t="shared" ca="1" si="27"/>
        <v>0.13972354073191245</v>
      </c>
      <c r="AL37" s="24">
        <f t="shared" ca="1" si="27"/>
        <v>4.8337114504303936E-3</v>
      </c>
      <c r="AM37" s="24">
        <f t="shared" ca="1" si="27"/>
        <v>0</v>
      </c>
      <c r="AN37" s="24">
        <f t="shared" ca="1" si="27"/>
        <v>0</v>
      </c>
      <c r="AO37" s="24">
        <f t="shared" ca="1" si="27"/>
        <v>0</v>
      </c>
      <c r="AP37" s="24">
        <f t="shared" ca="1" si="28"/>
        <v>0</v>
      </c>
      <c r="AQ37" s="24">
        <f t="shared" ca="1" si="28"/>
        <v>0.24952936799856584</v>
      </c>
      <c r="AR37" s="24">
        <f t="shared" ca="1" si="28"/>
        <v>3.5609965250183166E-2</v>
      </c>
      <c r="AS37" s="24">
        <f t="shared" ca="1" si="28"/>
        <v>0</v>
      </c>
      <c r="AT37" s="24">
        <f t="shared" ca="1" si="28"/>
        <v>0</v>
      </c>
      <c r="AU37" s="24">
        <f t="shared" ca="1" si="28"/>
        <v>0</v>
      </c>
      <c r="AV37" s="24">
        <f t="shared" ca="1" si="28"/>
        <v>0.10198105329552745</v>
      </c>
      <c r="AW37" s="24">
        <f t="shared" ca="1" si="28"/>
        <v>0</v>
      </c>
      <c r="AX37" s="24">
        <f t="shared" ca="1" si="28"/>
        <v>0</v>
      </c>
      <c r="AY37" s="24">
        <f t="shared" ca="1" si="28"/>
        <v>0</v>
      </c>
      <c r="AZ37" s="24">
        <f t="shared" ca="1" si="29"/>
        <v>0</v>
      </c>
      <c r="BA37" s="24">
        <f t="shared" ca="1" si="29"/>
        <v>0</v>
      </c>
      <c r="BB37" s="24">
        <f t="shared" ca="1" si="29"/>
        <v>0</v>
      </c>
      <c r="BC37" s="24">
        <f t="shared" ca="1" si="29"/>
        <v>1.3161562089372199E-3</v>
      </c>
      <c r="BD37" s="24">
        <f t="shared" ca="1" si="29"/>
        <v>0</v>
      </c>
      <c r="BE37" s="24">
        <f t="shared" ca="1" si="29"/>
        <v>0</v>
      </c>
      <c r="BF37" s="24">
        <f t="shared" ca="1" si="29"/>
        <v>0.31973559446446032</v>
      </c>
      <c r="BG37" s="24">
        <f t="shared" ca="1" si="29"/>
        <v>0</v>
      </c>
      <c r="BH37" s="24" t="e">
        <f t="shared" ca="1" si="29"/>
        <v>#REF!</v>
      </c>
      <c r="BI37" s="24" t="e">
        <f t="shared" ca="1" si="29"/>
        <v>#REF!</v>
      </c>
      <c r="BJ37" s="24">
        <f t="shared" ca="1" si="30"/>
        <v>0</v>
      </c>
      <c r="BK37" s="24">
        <f t="shared" ca="1" si="30"/>
        <v>3.01466845828676E-5</v>
      </c>
      <c r="BL37" s="24">
        <f t="shared" ca="1" si="30"/>
        <v>0</v>
      </c>
      <c r="BM37" s="24">
        <f t="shared" ca="1" si="30"/>
        <v>0</v>
      </c>
      <c r="BN37" s="24">
        <f t="shared" ca="1" si="30"/>
        <v>1.0757756576065799E-2</v>
      </c>
      <c r="BO37" s="24">
        <f t="shared" ca="1" si="30"/>
        <v>0</v>
      </c>
      <c r="BP37" s="24">
        <f t="shared" ca="1" si="30"/>
        <v>0.1489903478356257</v>
      </c>
      <c r="BQ37" s="24">
        <f t="shared" ca="1" si="30"/>
        <v>3.25715380300849E-3</v>
      </c>
      <c r="BR37" s="24">
        <f t="shared" ca="1" si="30"/>
        <v>0</v>
      </c>
      <c r="BS37" s="24">
        <f t="shared" ca="1" si="30"/>
        <v>0.19805481942612888</v>
      </c>
      <c r="BT37" s="24">
        <f t="shared" ca="1" si="31"/>
        <v>0</v>
      </c>
      <c r="BU37" s="24">
        <f t="shared" ca="1" si="31"/>
        <v>4.7864437050905401E-2</v>
      </c>
      <c r="BV37" s="24">
        <f t="shared" ca="1" si="31"/>
        <v>1.459367281784053E-2</v>
      </c>
      <c r="BW37" s="24">
        <f t="shared" ca="1" si="31"/>
        <v>8.3469586407695723E-2</v>
      </c>
      <c r="BX37" s="24">
        <f t="shared" ca="1" si="31"/>
        <v>0.13746118979095201</v>
      </c>
      <c r="BY37" s="24">
        <f t="shared" ca="1" si="31"/>
        <v>9.48756059202778E-3</v>
      </c>
      <c r="BZ37" s="24">
        <f t="shared" ca="1" si="31"/>
        <v>0.10187600257131402</v>
      </c>
      <c r="CA37" s="24">
        <f t="shared" ca="1" si="31"/>
        <v>1.3223882013749331E-2</v>
      </c>
      <c r="CB37" s="24">
        <f t="shared" ca="1" si="31"/>
        <v>3.8057445735702883E-2</v>
      </c>
      <c r="CC37" s="24">
        <f t="shared" ca="1" si="31"/>
        <v>3.5550826547988586E-2</v>
      </c>
      <c r="CD37" s="24">
        <f t="shared" ca="1" si="31"/>
        <v>0.19543344226082704</v>
      </c>
      <c r="CE37" s="24">
        <f t="shared" ca="1" si="31"/>
        <v>0</v>
      </c>
      <c r="CF37" s="24">
        <f t="shared" ca="1" si="31"/>
        <v>1.0453052403432745E-2</v>
      </c>
    </row>
    <row r="38" spans="1:84" ht="28.8">
      <c r="A38" s="6" t="s">
        <v>301</v>
      </c>
      <c r="B38" s="24">
        <f t="shared" ca="1" si="24"/>
        <v>15.254252524316174</v>
      </c>
      <c r="C38" s="24">
        <f t="shared" ca="1" si="24"/>
        <v>0</v>
      </c>
      <c r="D38" s="24">
        <f t="shared" ca="1" si="24"/>
        <v>0</v>
      </c>
      <c r="E38" s="24">
        <f t="shared" ca="1" si="24"/>
        <v>0.14506429610685978</v>
      </c>
      <c r="F38" s="24">
        <f t="shared" ca="1" si="24"/>
        <v>5.8773379511353199E-4</v>
      </c>
      <c r="G38" s="24">
        <f t="shared" ca="1" si="24"/>
        <v>1.57084532667209E-3</v>
      </c>
      <c r="H38" s="24">
        <f t="shared" ca="1" si="24"/>
        <v>8.1748014347501174E-2</v>
      </c>
      <c r="I38" s="24">
        <f t="shared" ca="1" si="24"/>
        <v>0</v>
      </c>
      <c r="J38" s="24">
        <f t="shared" ca="1" si="24"/>
        <v>0</v>
      </c>
      <c r="K38" s="24" t="e">
        <f t="shared" ca="1" si="24"/>
        <v>#REF!</v>
      </c>
      <c r="L38" s="24">
        <f t="shared" ca="1" si="25"/>
        <v>0</v>
      </c>
      <c r="M38" s="24">
        <f t="shared" ca="1" si="25"/>
        <v>2.1297459575962099E-2</v>
      </c>
      <c r="N38" s="24">
        <f t="shared" ca="1" si="25"/>
        <v>0</v>
      </c>
      <c r="O38" s="24">
        <f t="shared" ca="1" si="25"/>
        <v>0</v>
      </c>
      <c r="P38" s="24">
        <f t="shared" ca="1" si="25"/>
        <v>0</v>
      </c>
      <c r="Q38" s="24">
        <f t="shared" ca="1" si="25"/>
        <v>8.5031212614494808E-3</v>
      </c>
      <c r="R38" s="24">
        <f t="shared" ca="1" si="25"/>
        <v>7.4708600848821555E-2</v>
      </c>
      <c r="S38" s="24">
        <f t="shared" ca="1" si="25"/>
        <v>0</v>
      </c>
      <c r="T38" s="24">
        <f t="shared" ca="1" si="25"/>
        <v>0</v>
      </c>
      <c r="U38" s="24">
        <f t="shared" ca="1" si="25"/>
        <v>2.27629607789964E-3</v>
      </c>
      <c r="V38" s="24">
        <f t="shared" ca="1" si="26"/>
        <v>3.76524078279332E-2</v>
      </c>
      <c r="W38" s="24">
        <f t="shared" ca="1" si="26"/>
        <v>0</v>
      </c>
      <c r="X38" s="24">
        <f t="shared" ca="1" si="26"/>
        <v>4.8997483857908405E-2</v>
      </c>
      <c r="Y38" s="24">
        <f t="shared" ca="1" si="26"/>
        <v>0</v>
      </c>
      <c r="Z38" s="24">
        <f t="shared" ca="1" si="26"/>
        <v>8.0112568303499325E-3</v>
      </c>
      <c r="AA38" s="24">
        <f t="shared" ca="1" si="26"/>
        <v>0</v>
      </c>
      <c r="AB38" s="24">
        <f t="shared" ca="1" si="26"/>
        <v>0</v>
      </c>
      <c r="AC38" s="24">
        <f t="shared" ca="1" si="26"/>
        <v>0</v>
      </c>
      <c r="AD38" s="24">
        <f t="shared" ca="1" si="26"/>
        <v>2.9446805175465851</v>
      </c>
      <c r="AE38" s="24">
        <f t="shared" ca="1" si="26"/>
        <v>0</v>
      </c>
      <c r="AF38" s="24">
        <f t="shared" ca="1" si="27"/>
        <v>0</v>
      </c>
      <c r="AG38" s="24">
        <f t="shared" ca="1" si="27"/>
        <v>3.7330660655198737E-2</v>
      </c>
      <c r="AH38" s="24">
        <f t="shared" ca="1" si="27"/>
        <v>7.8683813681496156E-2</v>
      </c>
      <c r="AI38" s="24">
        <f t="shared" ca="1" si="27"/>
        <v>0</v>
      </c>
      <c r="AJ38" s="24">
        <f t="shared" ca="1" si="27"/>
        <v>0.88376402325333836</v>
      </c>
      <c r="AK38" s="24">
        <f t="shared" ca="1" si="27"/>
        <v>0.22524996981168038</v>
      </c>
      <c r="AL38" s="24">
        <f t="shared" ca="1" si="27"/>
        <v>1.557505561486928E-2</v>
      </c>
      <c r="AM38" s="24">
        <f t="shared" ca="1" si="27"/>
        <v>1.4688906829262781E-3</v>
      </c>
      <c r="AN38" s="24">
        <f t="shared" ca="1" si="27"/>
        <v>0</v>
      </c>
      <c r="AO38" s="24">
        <f t="shared" ca="1" si="27"/>
        <v>0</v>
      </c>
      <c r="AP38" s="24">
        <f t="shared" ca="1" si="28"/>
        <v>4.0566729470089989E-3</v>
      </c>
      <c r="AQ38" s="24">
        <f t="shared" ca="1" si="28"/>
        <v>0.108895851003872</v>
      </c>
      <c r="AR38" s="24">
        <f t="shared" ca="1" si="28"/>
        <v>4.17866486935079E-2</v>
      </c>
      <c r="AS38" s="24">
        <f t="shared" ca="1" si="28"/>
        <v>0</v>
      </c>
      <c r="AT38" s="24">
        <f t="shared" ca="1" si="28"/>
        <v>0</v>
      </c>
      <c r="AU38" s="24">
        <f t="shared" ca="1" si="28"/>
        <v>0</v>
      </c>
      <c r="AV38" s="24">
        <f t="shared" ca="1" si="28"/>
        <v>0</v>
      </c>
      <c r="AW38" s="24">
        <f t="shared" ca="1" si="28"/>
        <v>0</v>
      </c>
      <c r="AX38" s="24">
        <f t="shared" ca="1" si="28"/>
        <v>0</v>
      </c>
      <c r="AY38" s="24">
        <f t="shared" ca="1" si="28"/>
        <v>0</v>
      </c>
      <c r="AZ38" s="24">
        <f t="shared" ca="1" si="29"/>
        <v>0</v>
      </c>
      <c r="BA38" s="24">
        <f t="shared" ca="1" si="29"/>
        <v>0</v>
      </c>
      <c r="BB38" s="24">
        <f t="shared" ca="1" si="29"/>
        <v>0</v>
      </c>
      <c r="BC38" s="24">
        <f t="shared" ca="1" si="29"/>
        <v>0</v>
      </c>
      <c r="BD38" s="24">
        <f t="shared" ca="1" si="29"/>
        <v>0</v>
      </c>
      <c r="BE38" s="24">
        <f t="shared" ca="1" si="29"/>
        <v>0</v>
      </c>
      <c r="BF38" s="24">
        <f t="shared" ca="1" si="29"/>
        <v>0.34676629021297684</v>
      </c>
      <c r="BG38" s="24">
        <f t="shared" ca="1" si="29"/>
        <v>0</v>
      </c>
      <c r="BH38" s="24" t="e">
        <f t="shared" ca="1" si="29"/>
        <v>#REF!</v>
      </c>
      <c r="BI38" s="24" t="e">
        <f t="shared" ca="1" si="29"/>
        <v>#REF!</v>
      </c>
      <c r="BJ38" s="24">
        <f t="shared" ca="1" si="30"/>
        <v>2.1575817314899305E-2</v>
      </c>
      <c r="BK38" s="24">
        <f t="shared" ca="1" si="30"/>
        <v>5.41901356559382E-2</v>
      </c>
      <c r="BL38" s="24">
        <f t="shared" ca="1" si="30"/>
        <v>0</v>
      </c>
      <c r="BM38" s="24">
        <f t="shared" ca="1" si="30"/>
        <v>0</v>
      </c>
      <c r="BN38" s="24">
        <f t="shared" ca="1" si="30"/>
        <v>6.7508844034300745E-3</v>
      </c>
      <c r="BO38" s="24">
        <f t="shared" ca="1" si="30"/>
        <v>0</v>
      </c>
      <c r="BP38" s="24">
        <f t="shared" ca="1" si="30"/>
        <v>0</v>
      </c>
      <c r="BQ38" s="24">
        <f t="shared" ca="1" si="30"/>
        <v>3.8376732478588416E-2</v>
      </c>
      <c r="BR38" s="24">
        <f t="shared" ca="1" si="30"/>
        <v>0</v>
      </c>
      <c r="BS38" s="24">
        <f t="shared" ca="1" si="30"/>
        <v>9.3534526212786899E-3</v>
      </c>
      <c r="BT38" s="24">
        <f t="shared" ca="1" si="31"/>
        <v>0</v>
      </c>
      <c r="BU38" s="24">
        <f t="shared" ca="1" si="31"/>
        <v>0</v>
      </c>
      <c r="BV38" s="24">
        <f t="shared" ca="1" si="31"/>
        <v>0</v>
      </c>
      <c r="BW38" s="24">
        <f t="shared" ca="1" si="31"/>
        <v>1.5832020313342837E-2</v>
      </c>
      <c r="BX38" s="24">
        <f t="shared" ca="1" si="31"/>
        <v>0</v>
      </c>
      <c r="BY38" s="24">
        <f t="shared" ca="1" si="31"/>
        <v>0</v>
      </c>
      <c r="BZ38" s="24">
        <f t="shared" ca="1" si="31"/>
        <v>1.4635195061568514E-2</v>
      </c>
      <c r="CA38" s="24">
        <f t="shared" ca="1" si="31"/>
        <v>0</v>
      </c>
      <c r="CB38" s="24">
        <f t="shared" ca="1" si="31"/>
        <v>0</v>
      </c>
      <c r="CC38" s="24">
        <f t="shared" ca="1" si="31"/>
        <v>7.0328509884689777E-2</v>
      </c>
      <c r="CD38" s="24">
        <f t="shared" ca="1" si="31"/>
        <v>1.580658215531722E-3</v>
      </c>
      <c r="CE38" s="24">
        <f t="shared" ca="1" si="31"/>
        <v>0</v>
      </c>
      <c r="CF38" s="24">
        <f t="shared" ca="1" si="31"/>
        <v>0.13756488050584392</v>
      </c>
    </row>
    <row r="39" spans="1:84" ht="28.8">
      <c r="A39" s="6" t="s">
        <v>302</v>
      </c>
      <c r="B39" s="24">
        <f t="shared" ca="1" si="24"/>
        <v>0.35818848910101253</v>
      </c>
      <c r="C39" s="24">
        <f t="shared" ca="1" si="24"/>
        <v>5.62186951325712E-4</v>
      </c>
      <c r="D39" s="24">
        <f t="shared" ca="1" si="24"/>
        <v>0</v>
      </c>
      <c r="E39" s="24">
        <f t="shared" ca="1" si="24"/>
        <v>2.8033515012085601E-6</v>
      </c>
      <c r="F39" s="24">
        <f t="shared" ca="1" si="24"/>
        <v>1.017797769205394E-3</v>
      </c>
      <c r="G39" s="24">
        <f t="shared" ca="1" si="24"/>
        <v>0</v>
      </c>
      <c r="H39" s="24">
        <f t="shared" ca="1" si="24"/>
        <v>2.47237848824638E-4</v>
      </c>
      <c r="I39" s="24">
        <f t="shared" ca="1" si="24"/>
        <v>0</v>
      </c>
      <c r="J39" s="24">
        <f t="shared" ca="1" si="24"/>
        <v>5.6951920506255395E-4</v>
      </c>
      <c r="K39" s="24" t="e">
        <f t="shared" ca="1" si="24"/>
        <v>#REF!</v>
      </c>
      <c r="L39" s="24">
        <f t="shared" ca="1" si="25"/>
        <v>9.1854695393487305E-4</v>
      </c>
      <c r="M39" s="24">
        <f t="shared" ca="1" si="25"/>
        <v>0</v>
      </c>
      <c r="N39" s="24">
        <f t="shared" ca="1" si="25"/>
        <v>0</v>
      </c>
      <c r="O39" s="24">
        <f t="shared" ca="1" si="25"/>
        <v>0</v>
      </c>
      <c r="P39" s="24">
        <f t="shared" ca="1" si="25"/>
        <v>0</v>
      </c>
      <c r="Q39" s="24">
        <f t="shared" ca="1" si="25"/>
        <v>0</v>
      </c>
      <c r="R39" s="24">
        <f t="shared" ca="1" si="25"/>
        <v>0</v>
      </c>
      <c r="S39" s="24">
        <f t="shared" ca="1" si="25"/>
        <v>0</v>
      </c>
      <c r="T39" s="24">
        <f t="shared" ca="1" si="25"/>
        <v>0</v>
      </c>
      <c r="U39" s="24">
        <f t="shared" ca="1" si="25"/>
        <v>0</v>
      </c>
      <c r="V39" s="24">
        <f t="shared" ca="1" si="26"/>
        <v>4.6636888768478906E-4</v>
      </c>
      <c r="W39" s="24">
        <f t="shared" ca="1" si="26"/>
        <v>0</v>
      </c>
      <c r="X39" s="24">
        <f t="shared" ca="1" si="26"/>
        <v>4.3045022892042399E-4</v>
      </c>
      <c r="Y39" s="24">
        <f t="shared" ca="1" si="26"/>
        <v>0</v>
      </c>
      <c r="Z39" s="24">
        <f t="shared" ca="1" si="26"/>
        <v>5.7281090013672521E-3</v>
      </c>
      <c r="AA39" s="24">
        <f t="shared" ca="1" si="26"/>
        <v>0</v>
      </c>
      <c r="AB39" s="24">
        <f t="shared" ca="1" si="26"/>
        <v>0</v>
      </c>
      <c r="AC39" s="24">
        <f t="shared" ca="1" si="26"/>
        <v>0</v>
      </c>
      <c r="AD39" s="24">
        <f t="shared" ca="1" si="26"/>
        <v>1.7242579043123692E-3</v>
      </c>
      <c r="AE39" s="24">
        <f t="shared" ca="1" si="26"/>
        <v>0</v>
      </c>
      <c r="AF39" s="24">
        <f t="shared" ca="1" si="27"/>
        <v>0</v>
      </c>
      <c r="AG39" s="24">
        <f t="shared" ca="1" si="27"/>
        <v>0.12292030350222115</v>
      </c>
      <c r="AH39" s="24">
        <f t="shared" ca="1" si="27"/>
        <v>9.5947817470893836E-3</v>
      </c>
      <c r="AI39" s="24">
        <f t="shared" ca="1" si="27"/>
        <v>0</v>
      </c>
      <c r="AJ39" s="24">
        <f t="shared" ca="1" si="27"/>
        <v>3.7906984494448401E-4</v>
      </c>
      <c r="AK39" s="24">
        <f t="shared" ca="1" si="27"/>
        <v>0</v>
      </c>
      <c r="AL39" s="24">
        <f t="shared" ca="1" si="27"/>
        <v>0.33446940846966655</v>
      </c>
      <c r="AM39" s="24">
        <f t="shared" ca="1" si="27"/>
        <v>0</v>
      </c>
      <c r="AN39" s="24">
        <f t="shared" ca="1" si="27"/>
        <v>2.6326946755930698E-4</v>
      </c>
      <c r="AO39" s="24">
        <f t="shared" ca="1" si="27"/>
        <v>0</v>
      </c>
      <c r="AP39" s="24">
        <f t="shared" ca="1" si="28"/>
        <v>7.6961994530863587E-4</v>
      </c>
      <c r="AQ39" s="24">
        <f t="shared" ca="1" si="28"/>
        <v>3.8057622305960101E-6</v>
      </c>
      <c r="AR39" s="24">
        <f t="shared" ca="1" si="28"/>
        <v>0</v>
      </c>
      <c r="AS39" s="24">
        <f t="shared" ca="1" si="28"/>
        <v>3.743940999942477E-4</v>
      </c>
      <c r="AT39" s="24">
        <f t="shared" ca="1" si="28"/>
        <v>0</v>
      </c>
      <c r="AU39" s="24">
        <f t="shared" ca="1" si="28"/>
        <v>0</v>
      </c>
      <c r="AV39" s="24">
        <f t="shared" ca="1" si="28"/>
        <v>1.20266173480931E-3</v>
      </c>
      <c r="AW39" s="24">
        <f t="shared" ca="1" si="28"/>
        <v>0</v>
      </c>
      <c r="AX39" s="24">
        <f t="shared" ca="1" si="28"/>
        <v>0</v>
      </c>
      <c r="AY39" s="24">
        <f t="shared" ca="1" si="28"/>
        <v>0</v>
      </c>
      <c r="AZ39" s="24">
        <f t="shared" ca="1" si="29"/>
        <v>0</v>
      </c>
      <c r="BA39" s="24">
        <f t="shared" ca="1" si="29"/>
        <v>0</v>
      </c>
      <c r="BB39" s="24">
        <f t="shared" ca="1" si="29"/>
        <v>0</v>
      </c>
      <c r="BC39" s="24">
        <f t="shared" ca="1" si="29"/>
        <v>0</v>
      </c>
      <c r="BD39" s="24">
        <f t="shared" ca="1" si="29"/>
        <v>5.1437522544334397E-4</v>
      </c>
      <c r="BE39" s="24">
        <f t="shared" ca="1" si="29"/>
        <v>0</v>
      </c>
      <c r="BF39" s="24">
        <f t="shared" ca="1" si="29"/>
        <v>0</v>
      </c>
      <c r="BG39" s="24">
        <f t="shared" ca="1" si="29"/>
        <v>0</v>
      </c>
      <c r="BH39" s="24" t="e">
        <f t="shared" ca="1" si="29"/>
        <v>#REF!</v>
      </c>
      <c r="BI39" s="24" t="e">
        <f t="shared" ca="1" si="29"/>
        <v>#REF!</v>
      </c>
      <c r="BJ39" s="24">
        <f t="shared" ca="1" si="30"/>
        <v>0</v>
      </c>
      <c r="BK39" s="24">
        <f t="shared" ca="1" si="30"/>
        <v>2.81160788855761E-6</v>
      </c>
      <c r="BL39" s="24">
        <f t="shared" ca="1" si="30"/>
        <v>0</v>
      </c>
      <c r="BM39" s="24">
        <f t="shared" ca="1" si="30"/>
        <v>0</v>
      </c>
      <c r="BN39" s="24">
        <f t="shared" ca="1" si="30"/>
        <v>0</v>
      </c>
      <c r="BO39" s="24">
        <f t="shared" ca="1" si="30"/>
        <v>0</v>
      </c>
      <c r="BP39" s="24">
        <f t="shared" ca="1" si="30"/>
        <v>0</v>
      </c>
      <c r="BQ39" s="24">
        <f t="shared" ca="1" si="30"/>
        <v>8.1952632917524793E-3</v>
      </c>
      <c r="BR39" s="24">
        <f t="shared" ca="1" si="30"/>
        <v>0</v>
      </c>
      <c r="BS39" s="24">
        <f t="shared" ca="1" si="30"/>
        <v>1.0893302067710501E-3</v>
      </c>
      <c r="BT39" s="24">
        <f t="shared" ca="1" si="31"/>
        <v>0</v>
      </c>
      <c r="BU39" s="24">
        <f t="shared" ca="1" si="31"/>
        <v>0</v>
      </c>
      <c r="BV39" s="24">
        <f t="shared" ca="1" si="31"/>
        <v>0</v>
      </c>
      <c r="BW39" s="24">
        <f t="shared" ca="1" si="31"/>
        <v>5.4772298389675503E-4</v>
      </c>
      <c r="BX39" s="24">
        <f t="shared" ca="1" si="31"/>
        <v>4.7377184332317761E-3</v>
      </c>
      <c r="BY39" s="24">
        <f t="shared" ca="1" si="31"/>
        <v>1.3772157417611299E-3</v>
      </c>
      <c r="BZ39" s="24">
        <f t="shared" ca="1" si="31"/>
        <v>3.5757847331055199E-4</v>
      </c>
      <c r="CA39" s="24">
        <f t="shared" ca="1" si="31"/>
        <v>0</v>
      </c>
      <c r="CB39" s="24">
        <f t="shared" ca="1" si="31"/>
        <v>0</v>
      </c>
      <c r="CC39" s="24">
        <f t="shared" ca="1" si="31"/>
        <v>5.7656285230509594E-4</v>
      </c>
      <c r="CD39" s="24">
        <f t="shared" ca="1" si="31"/>
        <v>0</v>
      </c>
      <c r="CE39" s="24">
        <f t="shared" ca="1" si="31"/>
        <v>1.486945985206823E-3</v>
      </c>
      <c r="CF39" s="24">
        <f t="shared" ca="1" si="31"/>
        <v>3.2445989370228598E-6</v>
      </c>
    </row>
    <row r="40" spans="1:84">
      <c r="A40" s="6" t="s">
        <v>303</v>
      </c>
      <c r="B40" s="24">
        <f t="shared" ca="1" si="24"/>
        <v>0.29027412209658637</v>
      </c>
      <c r="C40" s="24">
        <f t="shared" ca="1" si="24"/>
        <v>0</v>
      </c>
      <c r="D40" s="24">
        <f t="shared" ca="1" si="24"/>
        <v>0</v>
      </c>
      <c r="E40" s="24">
        <f t="shared" ca="1" si="24"/>
        <v>1.7969908531262899E-4</v>
      </c>
      <c r="F40" s="24">
        <f t="shared" ca="1" si="24"/>
        <v>0</v>
      </c>
      <c r="G40" s="24">
        <f t="shared" ca="1" si="24"/>
        <v>0</v>
      </c>
      <c r="H40" s="24">
        <f t="shared" ca="1" si="24"/>
        <v>2.4831554924892602E-3</v>
      </c>
      <c r="I40" s="24">
        <f t="shared" ca="1" si="24"/>
        <v>0</v>
      </c>
      <c r="J40" s="24">
        <f t="shared" ca="1" si="24"/>
        <v>1.0834665122647649E-2</v>
      </c>
      <c r="K40" s="24" t="e">
        <f t="shared" ca="1" si="24"/>
        <v>#REF!</v>
      </c>
      <c r="L40" s="24">
        <f t="shared" ca="1" si="25"/>
        <v>0</v>
      </c>
      <c r="M40" s="24">
        <f t="shared" ca="1" si="25"/>
        <v>0</v>
      </c>
      <c r="N40" s="24">
        <f t="shared" ca="1" si="25"/>
        <v>0</v>
      </c>
      <c r="O40" s="24">
        <f t="shared" ca="1" si="25"/>
        <v>0</v>
      </c>
      <c r="P40" s="24">
        <f t="shared" ca="1" si="25"/>
        <v>0</v>
      </c>
      <c r="Q40" s="24">
        <f t="shared" ca="1" si="25"/>
        <v>2.271941390508206E-3</v>
      </c>
      <c r="R40" s="24">
        <f t="shared" ca="1" si="25"/>
        <v>0</v>
      </c>
      <c r="S40" s="24">
        <f t="shared" ca="1" si="25"/>
        <v>0</v>
      </c>
      <c r="T40" s="24">
        <f t="shared" ca="1" si="25"/>
        <v>0</v>
      </c>
      <c r="U40" s="24">
        <f t="shared" ca="1" si="25"/>
        <v>3.6065661634342503E-5</v>
      </c>
      <c r="V40" s="24">
        <f t="shared" ca="1" si="26"/>
        <v>0</v>
      </c>
      <c r="W40" s="24">
        <f t="shared" ca="1" si="26"/>
        <v>0</v>
      </c>
      <c r="X40" s="24">
        <f t="shared" ca="1" si="26"/>
        <v>0</v>
      </c>
      <c r="Y40" s="24">
        <f t="shared" ca="1" si="26"/>
        <v>0</v>
      </c>
      <c r="Z40" s="24">
        <f t="shared" ca="1" si="26"/>
        <v>2.6889256403585002E-3</v>
      </c>
      <c r="AA40" s="24">
        <f t="shared" ca="1" si="26"/>
        <v>0</v>
      </c>
      <c r="AB40" s="24">
        <f t="shared" ca="1" si="26"/>
        <v>0</v>
      </c>
      <c r="AC40" s="24">
        <f t="shared" ca="1" si="26"/>
        <v>0</v>
      </c>
      <c r="AD40" s="24">
        <f t="shared" ca="1" si="26"/>
        <v>7.5512296408920803E-3</v>
      </c>
      <c r="AE40" s="24">
        <f t="shared" ca="1" si="26"/>
        <v>0</v>
      </c>
      <c r="AF40" s="24">
        <f t="shared" ca="1" si="27"/>
        <v>0</v>
      </c>
      <c r="AG40" s="24">
        <f t="shared" ca="1" si="27"/>
        <v>0</v>
      </c>
      <c r="AH40" s="24">
        <f t="shared" ca="1" si="27"/>
        <v>2.1765392201091732E-2</v>
      </c>
      <c r="AI40" s="24">
        <f t="shared" ca="1" si="27"/>
        <v>0</v>
      </c>
      <c r="AJ40" s="24">
        <f t="shared" ca="1" si="27"/>
        <v>2.6436096334854983E-3</v>
      </c>
      <c r="AK40" s="24">
        <f t="shared" ca="1" si="27"/>
        <v>3.2542181289448502E-3</v>
      </c>
      <c r="AL40" s="24">
        <f t="shared" ca="1" si="27"/>
        <v>3.1623477600494198E-4</v>
      </c>
      <c r="AM40" s="24">
        <f t="shared" ca="1" si="27"/>
        <v>0</v>
      </c>
      <c r="AN40" s="24">
        <f t="shared" ca="1" si="27"/>
        <v>0</v>
      </c>
      <c r="AO40" s="24">
        <f t="shared" ca="1" si="27"/>
        <v>0</v>
      </c>
      <c r="AP40" s="24">
        <f t="shared" ca="1" si="28"/>
        <v>2.5689379719376028E-3</v>
      </c>
      <c r="AQ40" s="24">
        <f t="shared" ca="1" si="28"/>
        <v>0</v>
      </c>
      <c r="AR40" s="24">
        <f t="shared" ca="1" si="28"/>
        <v>6.6206814976537396E-4</v>
      </c>
      <c r="AS40" s="24">
        <f t="shared" ca="1" si="28"/>
        <v>0</v>
      </c>
      <c r="AT40" s="24">
        <f t="shared" ca="1" si="28"/>
        <v>0</v>
      </c>
      <c r="AU40" s="24">
        <f t="shared" ca="1" si="28"/>
        <v>0</v>
      </c>
      <c r="AV40" s="24">
        <f t="shared" ca="1" si="28"/>
        <v>0</v>
      </c>
      <c r="AW40" s="24">
        <f t="shared" ca="1" si="28"/>
        <v>0</v>
      </c>
      <c r="AX40" s="24">
        <f t="shared" ca="1" si="28"/>
        <v>0</v>
      </c>
      <c r="AY40" s="24">
        <f t="shared" ca="1" si="28"/>
        <v>0</v>
      </c>
      <c r="AZ40" s="24">
        <f t="shared" ca="1" si="29"/>
        <v>0</v>
      </c>
      <c r="BA40" s="24">
        <f t="shared" ca="1" si="29"/>
        <v>0</v>
      </c>
      <c r="BB40" s="24">
        <f t="shared" ca="1" si="29"/>
        <v>0</v>
      </c>
      <c r="BC40" s="24">
        <f t="shared" ca="1" si="29"/>
        <v>0</v>
      </c>
      <c r="BD40" s="24">
        <f t="shared" ca="1" si="29"/>
        <v>0</v>
      </c>
      <c r="BE40" s="24">
        <f t="shared" ca="1" si="29"/>
        <v>0</v>
      </c>
      <c r="BF40" s="24">
        <f t="shared" ca="1" si="29"/>
        <v>2.2713151798579899E-4</v>
      </c>
      <c r="BG40" s="24">
        <f t="shared" ca="1" si="29"/>
        <v>0</v>
      </c>
      <c r="BH40" s="24" t="e">
        <f t="shared" ca="1" si="29"/>
        <v>#REF!</v>
      </c>
      <c r="BI40" s="24" t="e">
        <f t="shared" ca="1" si="29"/>
        <v>#REF!</v>
      </c>
      <c r="BJ40" s="24">
        <f t="shared" ca="1" si="30"/>
        <v>7.8553209326669305E-3</v>
      </c>
      <c r="BK40" s="24">
        <f t="shared" ca="1" si="30"/>
        <v>7.8456996483052092E-3</v>
      </c>
      <c r="BL40" s="24">
        <f t="shared" ca="1" si="30"/>
        <v>0</v>
      </c>
      <c r="BM40" s="24">
        <f t="shared" ca="1" si="30"/>
        <v>0</v>
      </c>
      <c r="BN40" s="24">
        <f t="shared" ca="1" si="30"/>
        <v>1.2590000669717688E-2</v>
      </c>
      <c r="BO40" s="24">
        <f t="shared" ca="1" si="30"/>
        <v>0</v>
      </c>
      <c r="BP40" s="24">
        <f t="shared" ca="1" si="30"/>
        <v>5.6907809195660844E-4</v>
      </c>
      <c r="BQ40" s="24">
        <f t="shared" ca="1" si="30"/>
        <v>3.88050218457614E-3</v>
      </c>
      <c r="BR40" s="24">
        <f t="shared" ca="1" si="30"/>
        <v>2.8776570558054623E-3</v>
      </c>
      <c r="BS40" s="24">
        <f t="shared" ca="1" si="30"/>
        <v>0</v>
      </c>
      <c r="BT40" s="24">
        <f t="shared" ca="1" si="31"/>
        <v>0</v>
      </c>
      <c r="BU40" s="24">
        <f t="shared" ca="1" si="31"/>
        <v>0</v>
      </c>
      <c r="BV40" s="24">
        <f t="shared" ca="1" si="31"/>
        <v>0</v>
      </c>
      <c r="BW40" s="24">
        <f t="shared" ca="1" si="31"/>
        <v>1.6647238070197812E-3</v>
      </c>
      <c r="BX40" s="24">
        <f t="shared" ca="1" si="31"/>
        <v>2.58704462467305E-3</v>
      </c>
      <c r="BY40" s="24">
        <f t="shared" ca="1" si="31"/>
        <v>0</v>
      </c>
      <c r="BZ40" s="24">
        <f t="shared" ca="1" si="31"/>
        <v>3.1468852471473747E-2</v>
      </c>
      <c r="CA40" s="24">
        <f t="shared" ca="1" si="31"/>
        <v>8.0050825608534073E-3</v>
      </c>
      <c r="CB40" s="24">
        <f t="shared" ca="1" si="31"/>
        <v>1.097045975180667E-3</v>
      </c>
      <c r="CC40" s="24">
        <f t="shared" ca="1" si="31"/>
        <v>0</v>
      </c>
      <c r="CD40" s="24">
        <f t="shared" ca="1" si="31"/>
        <v>0</v>
      </c>
      <c r="CE40" s="24">
        <f t="shared" ca="1" si="31"/>
        <v>3.57954057911325E-3</v>
      </c>
      <c r="CF40" s="24">
        <f t="shared" ca="1" si="31"/>
        <v>3.3512435260782221E-3</v>
      </c>
    </row>
    <row r="41" spans="1:84" ht="28.8">
      <c r="A41" s="6" t="s">
        <v>304</v>
      </c>
      <c r="B41" s="24">
        <f t="shared" ca="1" si="24"/>
        <v>64.838302866118838</v>
      </c>
      <c r="C41" s="24">
        <f t="shared" ca="1" si="24"/>
        <v>0</v>
      </c>
      <c r="D41" s="24">
        <f t="shared" ca="1" si="24"/>
        <v>0</v>
      </c>
      <c r="E41" s="24">
        <f t="shared" ca="1" si="24"/>
        <v>2.0832358842574719</v>
      </c>
      <c r="F41" s="24">
        <f t="shared" ca="1" si="24"/>
        <v>3.2158388903087E-3</v>
      </c>
      <c r="G41" s="24">
        <f t="shared" ca="1" si="24"/>
        <v>0</v>
      </c>
      <c r="H41" s="24">
        <f t="shared" ca="1" si="24"/>
        <v>0</v>
      </c>
      <c r="I41" s="24">
        <f t="shared" ca="1" si="24"/>
        <v>0</v>
      </c>
      <c r="J41" s="24">
        <f t="shared" ca="1" si="24"/>
        <v>0.48661495349773498</v>
      </c>
      <c r="K41" s="24" t="e">
        <f t="shared" ca="1" si="24"/>
        <v>#REF!</v>
      </c>
      <c r="L41" s="24">
        <f t="shared" ca="1" si="25"/>
        <v>0</v>
      </c>
      <c r="M41" s="24">
        <f t="shared" ca="1" si="25"/>
        <v>3.6881648251884599E-2</v>
      </c>
      <c r="N41" s="24">
        <f t="shared" ca="1" si="25"/>
        <v>0</v>
      </c>
      <c r="O41" s="24">
        <f t="shared" ca="1" si="25"/>
        <v>0</v>
      </c>
      <c r="P41" s="24">
        <f t="shared" ca="1" si="25"/>
        <v>0</v>
      </c>
      <c r="Q41" s="24">
        <f t="shared" ca="1" si="25"/>
        <v>0</v>
      </c>
      <c r="R41" s="24">
        <f t="shared" ca="1" si="25"/>
        <v>0</v>
      </c>
      <c r="S41" s="24">
        <f t="shared" ca="1" si="25"/>
        <v>0</v>
      </c>
      <c r="T41" s="24">
        <f t="shared" ca="1" si="25"/>
        <v>0</v>
      </c>
      <c r="U41" s="24">
        <f t="shared" ca="1" si="25"/>
        <v>0.24864896399227238</v>
      </c>
      <c r="V41" s="24">
        <f t="shared" ca="1" si="26"/>
        <v>1.4509065907233301</v>
      </c>
      <c r="W41" s="24">
        <f t="shared" ca="1" si="26"/>
        <v>0</v>
      </c>
      <c r="X41" s="24">
        <f t="shared" ca="1" si="26"/>
        <v>0</v>
      </c>
      <c r="Y41" s="24">
        <f t="shared" ca="1" si="26"/>
        <v>0</v>
      </c>
      <c r="Z41" s="24">
        <f t="shared" ca="1" si="26"/>
        <v>0.5850200047919295</v>
      </c>
      <c r="AA41" s="24">
        <f t="shared" ca="1" si="26"/>
        <v>0</v>
      </c>
      <c r="AB41" s="24">
        <f t="shared" ca="1" si="26"/>
        <v>0</v>
      </c>
      <c r="AC41" s="24">
        <f t="shared" ca="1" si="26"/>
        <v>0</v>
      </c>
      <c r="AD41" s="24">
        <f t="shared" ca="1" si="26"/>
        <v>3.4587475975590198</v>
      </c>
      <c r="AE41" s="24">
        <f t="shared" ca="1" si="26"/>
        <v>0</v>
      </c>
      <c r="AF41" s="24">
        <f t="shared" ca="1" si="27"/>
        <v>0</v>
      </c>
      <c r="AG41" s="24">
        <f t="shared" ca="1" si="27"/>
        <v>1.179455691046266E-2</v>
      </c>
      <c r="AH41" s="24">
        <f t="shared" ca="1" si="27"/>
        <v>0</v>
      </c>
      <c r="AI41" s="24">
        <f t="shared" ca="1" si="27"/>
        <v>0</v>
      </c>
      <c r="AJ41" s="24">
        <f t="shared" ca="1" si="27"/>
        <v>0</v>
      </c>
      <c r="AK41" s="24">
        <f t="shared" ca="1" si="27"/>
        <v>0</v>
      </c>
      <c r="AL41" s="24">
        <f t="shared" ca="1" si="27"/>
        <v>0</v>
      </c>
      <c r="AM41" s="24">
        <f t="shared" ca="1" si="27"/>
        <v>0</v>
      </c>
      <c r="AN41" s="24">
        <f t="shared" ca="1" si="27"/>
        <v>0</v>
      </c>
      <c r="AO41" s="24">
        <f t="shared" ca="1" si="27"/>
        <v>0.28949841260349657</v>
      </c>
      <c r="AP41" s="24">
        <f t="shared" ca="1" si="28"/>
        <v>1.303160542857287</v>
      </c>
      <c r="AQ41" s="24">
        <f t="shared" ca="1" si="28"/>
        <v>2.8265315419818999</v>
      </c>
      <c r="AR41" s="24">
        <f t="shared" ca="1" si="28"/>
        <v>1.00610069710028E-2</v>
      </c>
      <c r="AS41" s="24">
        <f t="shared" ca="1" si="28"/>
        <v>0</v>
      </c>
      <c r="AT41" s="24">
        <f t="shared" ca="1" si="28"/>
        <v>0</v>
      </c>
      <c r="AU41" s="24">
        <f t="shared" ca="1" si="28"/>
        <v>0</v>
      </c>
      <c r="AV41" s="24">
        <f t="shared" ca="1" si="28"/>
        <v>15.962676894386815</v>
      </c>
      <c r="AW41" s="24">
        <f t="shared" ca="1" si="28"/>
        <v>0</v>
      </c>
      <c r="AX41" s="24">
        <f t="shared" ca="1" si="28"/>
        <v>0</v>
      </c>
      <c r="AY41" s="24">
        <f t="shared" ca="1" si="28"/>
        <v>0</v>
      </c>
      <c r="AZ41" s="24">
        <f t="shared" ca="1" si="29"/>
        <v>0</v>
      </c>
      <c r="BA41" s="24">
        <f t="shared" ca="1" si="29"/>
        <v>0</v>
      </c>
      <c r="BB41" s="24">
        <f t="shared" ca="1" si="29"/>
        <v>0</v>
      </c>
      <c r="BC41" s="24">
        <f t="shared" ca="1" si="29"/>
        <v>0</v>
      </c>
      <c r="BD41" s="24">
        <f t="shared" ca="1" si="29"/>
        <v>0</v>
      </c>
      <c r="BE41" s="24">
        <f t="shared" ca="1" si="29"/>
        <v>0</v>
      </c>
      <c r="BF41" s="24">
        <f t="shared" ca="1" si="29"/>
        <v>4.8989362429417704E-2</v>
      </c>
      <c r="BG41" s="24">
        <f t="shared" ca="1" si="29"/>
        <v>0</v>
      </c>
      <c r="BH41" s="24" t="e">
        <f t="shared" ca="1" si="29"/>
        <v>#REF!</v>
      </c>
      <c r="BI41" s="24" t="e">
        <f t="shared" ca="1" si="29"/>
        <v>#REF!</v>
      </c>
      <c r="BJ41" s="24">
        <f t="shared" ca="1" si="30"/>
        <v>9.1545719918015897E-4</v>
      </c>
      <c r="BK41" s="24">
        <f t="shared" ca="1" si="30"/>
        <v>2.0881752193564198</v>
      </c>
      <c r="BL41" s="24">
        <f t="shared" ca="1" si="30"/>
        <v>0</v>
      </c>
      <c r="BM41" s="24">
        <f t="shared" ca="1" si="30"/>
        <v>7.7484829465794229</v>
      </c>
      <c r="BN41" s="24">
        <f t="shared" ca="1" si="30"/>
        <v>1.9576556506043326</v>
      </c>
      <c r="BO41" s="24">
        <f t="shared" ca="1" si="30"/>
        <v>0</v>
      </c>
      <c r="BP41" s="24">
        <f t="shared" ca="1" si="30"/>
        <v>0</v>
      </c>
      <c r="BQ41" s="24">
        <f t="shared" ca="1" si="30"/>
        <v>0</v>
      </c>
      <c r="BR41" s="24">
        <f t="shared" ca="1" si="30"/>
        <v>0</v>
      </c>
      <c r="BS41" s="24">
        <f t="shared" ca="1" si="30"/>
        <v>0</v>
      </c>
      <c r="BT41" s="24">
        <f t="shared" ca="1" si="31"/>
        <v>0</v>
      </c>
      <c r="BU41" s="24">
        <f t="shared" ca="1" si="31"/>
        <v>0</v>
      </c>
      <c r="BV41" s="24">
        <f t="shared" ca="1" si="31"/>
        <v>0</v>
      </c>
      <c r="BW41" s="24">
        <f t="shared" ca="1" si="31"/>
        <v>8.8257659880104769E-2</v>
      </c>
      <c r="BX41" s="24">
        <f t="shared" ca="1" si="31"/>
        <v>0</v>
      </c>
      <c r="BY41" s="24">
        <f t="shared" ca="1" si="31"/>
        <v>6.4626661699356456</v>
      </c>
      <c r="BZ41" s="24">
        <f t="shared" ca="1" si="31"/>
        <v>0</v>
      </c>
      <c r="CA41" s="24">
        <f t="shared" ca="1" si="31"/>
        <v>0</v>
      </c>
      <c r="CB41" s="24">
        <f t="shared" ca="1" si="31"/>
        <v>0</v>
      </c>
      <c r="CC41" s="24">
        <f t="shared" ca="1" si="31"/>
        <v>2.6546733573332051</v>
      </c>
      <c r="CD41" s="24">
        <f t="shared" ca="1" si="31"/>
        <v>0</v>
      </c>
      <c r="CE41" s="24">
        <f t="shared" ca="1" si="31"/>
        <v>0</v>
      </c>
      <c r="CF41" s="24">
        <f t="shared" ca="1" si="31"/>
        <v>2.4097567532850901</v>
      </c>
    </row>
    <row r="42" spans="1:84">
      <c r="A42" s="7" t="s">
        <v>305</v>
      </c>
      <c r="B42" s="24">
        <f t="shared" ref="B42:K51" ca="1" si="32">VLOOKUP($A42,INDIRECT(B$1&amp;"!A:ZZ"),19,0)</f>
        <v>2.3279950206964068</v>
      </c>
      <c r="C42" s="24">
        <f t="shared" ca="1" si="32"/>
        <v>0</v>
      </c>
      <c r="D42" s="24">
        <f t="shared" ca="1" si="32"/>
        <v>0</v>
      </c>
      <c r="E42" s="24">
        <f t="shared" ca="1" si="32"/>
        <v>1.1851068282576901E-3</v>
      </c>
      <c r="F42" s="24">
        <f t="shared" ca="1" si="32"/>
        <v>0</v>
      </c>
      <c r="G42" s="24">
        <f t="shared" ca="1" si="32"/>
        <v>0</v>
      </c>
      <c r="H42" s="24">
        <f t="shared" ca="1" si="32"/>
        <v>0</v>
      </c>
      <c r="I42" s="24">
        <f t="shared" ca="1" si="32"/>
        <v>0</v>
      </c>
      <c r="J42" s="24">
        <f t="shared" ca="1" si="32"/>
        <v>0.48661495349773498</v>
      </c>
      <c r="K42" s="24" t="e">
        <f t="shared" ca="1" si="32"/>
        <v>#REF!</v>
      </c>
      <c r="L42" s="24">
        <f t="shared" ref="L42:U51" ca="1" si="33">VLOOKUP($A42,INDIRECT(L$1&amp;"!A:ZZ"),19,0)</f>
        <v>0</v>
      </c>
      <c r="M42" s="24">
        <f t="shared" ca="1" si="33"/>
        <v>0</v>
      </c>
      <c r="N42" s="24">
        <f t="shared" ca="1" si="33"/>
        <v>0</v>
      </c>
      <c r="O42" s="24">
        <f t="shared" ca="1" si="33"/>
        <v>0</v>
      </c>
      <c r="P42" s="24">
        <f t="shared" ca="1" si="33"/>
        <v>0</v>
      </c>
      <c r="Q42" s="24">
        <f t="shared" ca="1" si="33"/>
        <v>0</v>
      </c>
      <c r="R42" s="24">
        <f t="shared" ca="1" si="33"/>
        <v>0</v>
      </c>
      <c r="S42" s="24">
        <f t="shared" ca="1" si="33"/>
        <v>0</v>
      </c>
      <c r="T42" s="24">
        <f t="shared" ca="1" si="33"/>
        <v>0</v>
      </c>
      <c r="U42" s="24">
        <f t="shared" ca="1" si="33"/>
        <v>0</v>
      </c>
      <c r="V42" s="24">
        <f t="shared" ref="V42:AE51" ca="1" si="34">VLOOKUP($A42,INDIRECT(V$1&amp;"!A:ZZ"),19,0)</f>
        <v>0</v>
      </c>
      <c r="W42" s="24">
        <f t="shared" ca="1" si="34"/>
        <v>0</v>
      </c>
      <c r="X42" s="24">
        <f t="shared" ca="1" si="34"/>
        <v>0</v>
      </c>
      <c r="Y42" s="24">
        <f t="shared" ca="1" si="34"/>
        <v>0</v>
      </c>
      <c r="Z42" s="24">
        <f t="shared" ca="1" si="34"/>
        <v>0</v>
      </c>
      <c r="AA42" s="24">
        <f t="shared" ca="1" si="34"/>
        <v>0</v>
      </c>
      <c r="AB42" s="24">
        <f t="shared" ca="1" si="34"/>
        <v>0</v>
      </c>
      <c r="AC42" s="24">
        <f t="shared" ca="1" si="34"/>
        <v>0</v>
      </c>
      <c r="AD42" s="24">
        <f t="shared" ca="1" si="34"/>
        <v>0</v>
      </c>
      <c r="AE42" s="24">
        <f t="shared" ca="1" si="34"/>
        <v>0</v>
      </c>
      <c r="AF42" s="24">
        <f t="shared" ref="AF42:AO51" ca="1" si="35">VLOOKUP($A42,INDIRECT(AF$1&amp;"!A:ZZ"),19,0)</f>
        <v>0</v>
      </c>
      <c r="AG42" s="24">
        <f t="shared" ca="1" si="35"/>
        <v>0</v>
      </c>
      <c r="AH42" s="24">
        <f t="shared" ca="1" si="35"/>
        <v>0</v>
      </c>
      <c r="AI42" s="24">
        <f t="shared" ca="1" si="35"/>
        <v>0</v>
      </c>
      <c r="AJ42" s="24">
        <f t="shared" ca="1" si="35"/>
        <v>0</v>
      </c>
      <c r="AK42" s="24">
        <f t="shared" ca="1" si="35"/>
        <v>0</v>
      </c>
      <c r="AL42" s="24">
        <f t="shared" ca="1" si="35"/>
        <v>0</v>
      </c>
      <c r="AM42" s="24">
        <f t="shared" ca="1" si="35"/>
        <v>0</v>
      </c>
      <c r="AN42" s="24">
        <f t="shared" ca="1" si="35"/>
        <v>0</v>
      </c>
      <c r="AO42" s="24">
        <f t="shared" ca="1" si="35"/>
        <v>0</v>
      </c>
      <c r="AP42" s="24">
        <f t="shared" ref="AP42:AY51" ca="1" si="36">VLOOKUP($A42,INDIRECT(AP$1&amp;"!A:ZZ"),19,0)</f>
        <v>0</v>
      </c>
      <c r="AQ42" s="24">
        <f t="shared" ca="1" si="36"/>
        <v>0</v>
      </c>
      <c r="AR42" s="24">
        <f t="shared" ca="1" si="36"/>
        <v>0</v>
      </c>
      <c r="AS42" s="24">
        <f t="shared" ca="1" si="36"/>
        <v>0</v>
      </c>
      <c r="AT42" s="24">
        <f t="shared" ca="1" si="36"/>
        <v>0</v>
      </c>
      <c r="AU42" s="24">
        <f t="shared" ca="1" si="36"/>
        <v>0</v>
      </c>
      <c r="AV42" s="24">
        <f t="shared" ca="1" si="36"/>
        <v>0</v>
      </c>
      <c r="AW42" s="24">
        <f t="shared" ca="1" si="36"/>
        <v>0</v>
      </c>
      <c r="AX42" s="24">
        <f t="shared" ca="1" si="36"/>
        <v>0</v>
      </c>
      <c r="AY42" s="24">
        <f t="shared" ca="1" si="36"/>
        <v>0</v>
      </c>
      <c r="AZ42" s="24">
        <f t="shared" ref="AZ42:BI51" ca="1" si="37">VLOOKUP($A42,INDIRECT(AZ$1&amp;"!A:ZZ"),19,0)</f>
        <v>0</v>
      </c>
      <c r="BA42" s="24">
        <f t="shared" ca="1" si="37"/>
        <v>0</v>
      </c>
      <c r="BB42" s="24">
        <f t="shared" ca="1" si="37"/>
        <v>0</v>
      </c>
      <c r="BC42" s="24">
        <f t="shared" ca="1" si="37"/>
        <v>0</v>
      </c>
      <c r="BD42" s="24">
        <f t="shared" ca="1" si="37"/>
        <v>0</v>
      </c>
      <c r="BE42" s="24">
        <f t="shared" ca="1" si="37"/>
        <v>0</v>
      </c>
      <c r="BF42" s="24">
        <f t="shared" ca="1" si="37"/>
        <v>0</v>
      </c>
      <c r="BG42" s="24">
        <f t="shared" ca="1" si="37"/>
        <v>0</v>
      </c>
      <c r="BH42" s="24" t="e">
        <f t="shared" ca="1" si="37"/>
        <v>#REF!</v>
      </c>
      <c r="BI42" s="24" t="e">
        <f t="shared" ca="1" si="37"/>
        <v>#REF!</v>
      </c>
      <c r="BJ42" s="24">
        <f t="shared" ref="BJ42:BS51" ca="1" si="38">VLOOKUP($A42,INDIRECT(BJ$1&amp;"!A:ZZ"),19,0)</f>
        <v>0</v>
      </c>
      <c r="BK42" s="24">
        <f t="shared" ca="1" si="38"/>
        <v>0</v>
      </c>
      <c r="BL42" s="24">
        <f t="shared" ca="1" si="38"/>
        <v>0</v>
      </c>
      <c r="BM42" s="24">
        <f t="shared" ca="1" si="38"/>
        <v>0</v>
      </c>
      <c r="BN42" s="24">
        <f t="shared" ca="1" si="38"/>
        <v>0</v>
      </c>
      <c r="BO42" s="24">
        <f t="shared" ca="1" si="38"/>
        <v>0</v>
      </c>
      <c r="BP42" s="24">
        <f t="shared" ca="1" si="38"/>
        <v>0</v>
      </c>
      <c r="BQ42" s="24">
        <f t="shared" ca="1" si="38"/>
        <v>0</v>
      </c>
      <c r="BR42" s="24">
        <f t="shared" ca="1" si="38"/>
        <v>0</v>
      </c>
      <c r="BS42" s="24">
        <f t="shared" ca="1" si="38"/>
        <v>0</v>
      </c>
      <c r="BT42" s="24">
        <f t="shared" ref="BT42:CF51" ca="1" si="39">VLOOKUP($A42,INDIRECT(BT$1&amp;"!A:ZZ"),19,0)</f>
        <v>0</v>
      </c>
      <c r="BU42" s="24">
        <f t="shared" ca="1" si="39"/>
        <v>0</v>
      </c>
      <c r="BV42" s="24">
        <f t="shared" ca="1" si="39"/>
        <v>0</v>
      </c>
      <c r="BW42" s="24">
        <f t="shared" ca="1" si="39"/>
        <v>1.3437382743168699E-3</v>
      </c>
      <c r="BX42" s="24">
        <f t="shared" ca="1" si="39"/>
        <v>0</v>
      </c>
      <c r="BY42" s="24">
        <f t="shared" ca="1" si="39"/>
        <v>0</v>
      </c>
      <c r="BZ42" s="24">
        <f t="shared" ca="1" si="39"/>
        <v>0</v>
      </c>
      <c r="CA42" s="24">
        <f t="shared" ca="1" si="39"/>
        <v>0</v>
      </c>
      <c r="CB42" s="24">
        <f t="shared" ca="1" si="39"/>
        <v>0</v>
      </c>
      <c r="CC42" s="24">
        <f t="shared" ca="1" si="39"/>
        <v>0</v>
      </c>
      <c r="CD42" s="24">
        <f t="shared" ca="1" si="39"/>
        <v>0</v>
      </c>
      <c r="CE42" s="24">
        <f t="shared" ca="1" si="39"/>
        <v>0</v>
      </c>
      <c r="CF42" s="24">
        <f t="shared" ca="1" si="39"/>
        <v>0</v>
      </c>
    </row>
    <row r="43" spans="1:84" ht="28.8">
      <c r="A43" s="7" t="s">
        <v>306</v>
      </c>
      <c r="B43" s="24">
        <f t="shared" ca="1" si="32"/>
        <v>62.50219017607958</v>
      </c>
      <c r="C43" s="24">
        <f t="shared" ca="1" si="32"/>
        <v>0</v>
      </c>
      <c r="D43" s="24">
        <f t="shared" ca="1" si="32"/>
        <v>0</v>
      </c>
      <c r="E43" s="24">
        <f t="shared" ca="1" si="32"/>
        <v>2.0820432179725001</v>
      </c>
      <c r="F43" s="24">
        <f t="shared" ca="1" si="32"/>
        <v>3.2158388903087E-3</v>
      </c>
      <c r="G43" s="24">
        <f t="shared" ca="1" si="32"/>
        <v>0</v>
      </c>
      <c r="H43" s="24">
        <f t="shared" ca="1" si="32"/>
        <v>0</v>
      </c>
      <c r="I43" s="24">
        <f t="shared" ca="1" si="32"/>
        <v>0</v>
      </c>
      <c r="J43" s="24">
        <f t="shared" ca="1" si="32"/>
        <v>0</v>
      </c>
      <c r="K43" s="24" t="e">
        <f t="shared" ca="1" si="32"/>
        <v>#REF!</v>
      </c>
      <c r="L43" s="24">
        <f t="shared" ca="1" si="33"/>
        <v>0</v>
      </c>
      <c r="M43" s="24">
        <f t="shared" ca="1" si="33"/>
        <v>3.6881648251884599E-2</v>
      </c>
      <c r="N43" s="24">
        <f t="shared" ca="1" si="33"/>
        <v>0</v>
      </c>
      <c r="O43" s="24">
        <f t="shared" ca="1" si="33"/>
        <v>0</v>
      </c>
      <c r="P43" s="24">
        <f t="shared" ca="1" si="33"/>
        <v>0</v>
      </c>
      <c r="Q43" s="24">
        <f t="shared" ca="1" si="33"/>
        <v>0</v>
      </c>
      <c r="R43" s="24">
        <f t="shared" ca="1" si="33"/>
        <v>0</v>
      </c>
      <c r="S43" s="24">
        <f t="shared" ca="1" si="33"/>
        <v>0</v>
      </c>
      <c r="T43" s="24">
        <f t="shared" ca="1" si="33"/>
        <v>0</v>
      </c>
      <c r="U43" s="24">
        <f t="shared" ca="1" si="33"/>
        <v>0.23302406525849642</v>
      </c>
      <c r="V43" s="24">
        <f t="shared" ca="1" si="34"/>
        <v>1.4509065907233301</v>
      </c>
      <c r="W43" s="24">
        <f t="shared" ca="1" si="34"/>
        <v>0</v>
      </c>
      <c r="X43" s="24">
        <f t="shared" ca="1" si="34"/>
        <v>0</v>
      </c>
      <c r="Y43" s="24">
        <f t="shared" ca="1" si="34"/>
        <v>0</v>
      </c>
      <c r="Z43" s="24">
        <f t="shared" ca="1" si="34"/>
        <v>0.5850200047919295</v>
      </c>
      <c r="AA43" s="24">
        <f t="shared" ca="1" si="34"/>
        <v>0</v>
      </c>
      <c r="AB43" s="24">
        <f t="shared" ca="1" si="34"/>
        <v>0</v>
      </c>
      <c r="AC43" s="24">
        <f t="shared" ca="1" si="34"/>
        <v>0</v>
      </c>
      <c r="AD43" s="24">
        <f t="shared" ca="1" si="34"/>
        <v>3.4587475975590198</v>
      </c>
      <c r="AE43" s="24">
        <f t="shared" ca="1" si="34"/>
        <v>0</v>
      </c>
      <c r="AF43" s="24">
        <f t="shared" ca="1" si="35"/>
        <v>0</v>
      </c>
      <c r="AG43" s="24">
        <f t="shared" ca="1" si="35"/>
        <v>1.179455691046266E-2</v>
      </c>
      <c r="AH43" s="24">
        <f t="shared" ca="1" si="35"/>
        <v>0</v>
      </c>
      <c r="AI43" s="24">
        <f t="shared" ca="1" si="35"/>
        <v>0</v>
      </c>
      <c r="AJ43" s="24">
        <f t="shared" ca="1" si="35"/>
        <v>0</v>
      </c>
      <c r="AK43" s="24">
        <f t="shared" ca="1" si="35"/>
        <v>0</v>
      </c>
      <c r="AL43" s="24">
        <f t="shared" ca="1" si="35"/>
        <v>0</v>
      </c>
      <c r="AM43" s="24">
        <f t="shared" ca="1" si="35"/>
        <v>0</v>
      </c>
      <c r="AN43" s="24">
        <f t="shared" ca="1" si="35"/>
        <v>0</v>
      </c>
      <c r="AO43" s="24">
        <f t="shared" ca="1" si="35"/>
        <v>0.28949841260349657</v>
      </c>
      <c r="AP43" s="24">
        <f t="shared" ca="1" si="36"/>
        <v>1.303160542857287</v>
      </c>
      <c r="AQ43" s="24">
        <f t="shared" ca="1" si="36"/>
        <v>2.8265315419818999</v>
      </c>
      <c r="AR43" s="24">
        <f t="shared" ca="1" si="36"/>
        <v>1.00610069710028E-2</v>
      </c>
      <c r="AS43" s="24">
        <f t="shared" ca="1" si="36"/>
        <v>0</v>
      </c>
      <c r="AT43" s="24">
        <f t="shared" ca="1" si="36"/>
        <v>0</v>
      </c>
      <c r="AU43" s="24">
        <f t="shared" ca="1" si="36"/>
        <v>0</v>
      </c>
      <c r="AV43" s="24">
        <f t="shared" ca="1" si="36"/>
        <v>15.962676894386815</v>
      </c>
      <c r="AW43" s="24">
        <f t="shared" ca="1" si="36"/>
        <v>0</v>
      </c>
      <c r="AX43" s="24">
        <f t="shared" ca="1" si="36"/>
        <v>0</v>
      </c>
      <c r="AY43" s="24">
        <f t="shared" ca="1" si="36"/>
        <v>0</v>
      </c>
      <c r="AZ43" s="24">
        <f t="shared" ca="1" si="37"/>
        <v>0</v>
      </c>
      <c r="BA43" s="24">
        <f t="shared" ca="1" si="37"/>
        <v>0</v>
      </c>
      <c r="BB43" s="24">
        <f t="shared" ca="1" si="37"/>
        <v>0</v>
      </c>
      <c r="BC43" s="24">
        <f t="shared" ca="1" si="37"/>
        <v>0</v>
      </c>
      <c r="BD43" s="24">
        <f t="shared" ca="1" si="37"/>
        <v>0</v>
      </c>
      <c r="BE43" s="24">
        <f t="shared" ca="1" si="37"/>
        <v>0</v>
      </c>
      <c r="BF43" s="24">
        <f t="shared" ca="1" si="37"/>
        <v>4.8989362429417704E-2</v>
      </c>
      <c r="BG43" s="24">
        <f t="shared" ca="1" si="37"/>
        <v>0</v>
      </c>
      <c r="BH43" s="24" t="e">
        <f t="shared" ca="1" si="37"/>
        <v>#REF!</v>
      </c>
      <c r="BI43" s="24" t="e">
        <f t="shared" ca="1" si="37"/>
        <v>#REF!</v>
      </c>
      <c r="BJ43" s="24">
        <f t="shared" ca="1" si="38"/>
        <v>9.1545719918015897E-4</v>
      </c>
      <c r="BK43" s="24">
        <f t="shared" ca="1" si="38"/>
        <v>2.0881752193564198</v>
      </c>
      <c r="BL43" s="24">
        <f t="shared" ca="1" si="38"/>
        <v>0</v>
      </c>
      <c r="BM43" s="24">
        <f t="shared" ca="1" si="38"/>
        <v>7.7484829465794229</v>
      </c>
      <c r="BN43" s="24">
        <f t="shared" ca="1" si="38"/>
        <v>1.9576556506043326</v>
      </c>
      <c r="BO43" s="24">
        <f t="shared" ca="1" si="38"/>
        <v>0</v>
      </c>
      <c r="BP43" s="24">
        <f t="shared" ca="1" si="38"/>
        <v>0</v>
      </c>
      <c r="BQ43" s="24">
        <f t="shared" ca="1" si="38"/>
        <v>0</v>
      </c>
      <c r="BR43" s="24">
        <f t="shared" ca="1" si="38"/>
        <v>0</v>
      </c>
      <c r="BS43" s="24">
        <f t="shared" ca="1" si="38"/>
        <v>0</v>
      </c>
      <c r="BT43" s="24">
        <f t="shared" ca="1" si="39"/>
        <v>0</v>
      </c>
      <c r="BU43" s="24">
        <f t="shared" ca="1" si="39"/>
        <v>0</v>
      </c>
      <c r="BV43" s="24">
        <f t="shared" ca="1" si="39"/>
        <v>0</v>
      </c>
      <c r="BW43" s="24">
        <f t="shared" ca="1" si="39"/>
        <v>8.6905350284555705E-2</v>
      </c>
      <c r="BX43" s="24">
        <f t="shared" ca="1" si="39"/>
        <v>0</v>
      </c>
      <c r="BY43" s="24">
        <f t="shared" ca="1" si="39"/>
        <v>6.4626661699356456</v>
      </c>
      <c r="BZ43" s="24">
        <f t="shared" ca="1" si="39"/>
        <v>0</v>
      </c>
      <c r="CA43" s="24">
        <f t="shared" ca="1" si="39"/>
        <v>0</v>
      </c>
      <c r="CB43" s="24">
        <f t="shared" ca="1" si="39"/>
        <v>0</v>
      </c>
      <c r="CC43" s="24">
        <f t="shared" ca="1" si="39"/>
        <v>2.6546733573332051</v>
      </c>
      <c r="CD43" s="24">
        <f t="shared" ca="1" si="39"/>
        <v>0</v>
      </c>
      <c r="CE43" s="24">
        <f t="shared" ca="1" si="39"/>
        <v>0</v>
      </c>
      <c r="CF43" s="24">
        <f t="shared" ca="1" si="39"/>
        <v>2.4097567532850901</v>
      </c>
    </row>
    <row r="44" spans="1:84" ht="43.2">
      <c r="A44" s="7" t="s">
        <v>307</v>
      </c>
      <c r="B44" s="24">
        <f t="shared" ca="1" si="32"/>
        <v>0</v>
      </c>
      <c r="C44" s="24">
        <f t="shared" ca="1" si="32"/>
        <v>0</v>
      </c>
      <c r="D44" s="24">
        <f t="shared" ca="1" si="32"/>
        <v>0</v>
      </c>
      <c r="E44" s="24">
        <f t="shared" ca="1" si="32"/>
        <v>0</v>
      </c>
      <c r="F44" s="24">
        <f t="shared" ca="1" si="32"/>
        <v>0</v>
      </c>
      <c r="G44" s="24">
        <f t="shared" ca="1" si="32"/>
        <v>0</v>
      </c>
      <c r="H44" s="24">
        <f t="shared" ca="1" si="32"/>
        <v>0</v>
      </c>
      <c r="I44" s="24">
        <f t="shared" ca="1" si="32"/>
        <v>0</v>
      </c>
      <c r="J44" s="24">
        <f t="shared" ca="1" si="32"/>
        <v>0</v>
      </c>
      <c r="K44" s="24" t="e">
        <f t="shared" ca="1" si="32"/>
        <v>#REF!</v>
      </c>
      <c r="L44" s="24">
        <f t="shared" ca="1" si="33"/>
        <v>0</v>
      </c>
      <c r="M44" s="24">
        <f t="shared" ca="1" si="33"/>
        <v>0</v>
      </c>
      <c r="N44" s="24">
        <f t="shared" ca="1" si="33"/>
        <v>0</v>
      </c>
      <c r="O44" s="24">
        <f t="shared" ca="1" si="33"/>
        <v>0</v>
      </c>
      <c r="P44" s="24">
        <f t="shared" ca="1" si="33"/>
        <v>0</v>
      </c>
      <c r="Q44" s="24">
        <f t="shared" ca="1" si="33"/>
        <v>0</v>
      </c>
      <c r="R44" s="24">
        <f t="shared" ca="1" si="33"/>
        <v>0</v>
      </c>
      <c r="S44" s="24">
        <f t="shared" ca="1" si="33"/>
        <v>0</v>
      </c>
      <c r="T44" s="24">
        <f t="shared" ca="1" si="33"/>
        <v>0</v>
      </c>
      <c r="U44" s="24">
        <f t="shared" ca="1" si="33"/>
        <v>0</v>
      </c>
      <c r="V44" s="24">
        <f t="shared" ca="1" si="34"/>
        <v>0</v>
      </c>
      <c r="W44" s="24">
        <f t="shared" ca="1" si="34"/>
        <v>0</v>
      </c>
      <c r="X44" s="24">
        <f t="shared" ca="1" si="34"/>
        <v>0</v>
      </c>
      <c r="Y44" s="24">
        <f t="shared" ca="1" si="34"/>
        <v>0</v>
      </c>
      <c r="Z44" s="24">
        <f t="shared" ca="1" si="34"/>
        <v>0</v>
      </c>
      <c r="AA44" s="24">
        <f t="shared" ca="1" si="34"/>
        <v>0</v>
      </c>
      <c r="AB44" s="24">
        <f t="shared" ca="1" si="34"/>
        <v>0</v>
      </c>
      <c r="AC44" s="24">
        <f t="shared" ca="1" si="34"/>
        <v>0</v>
      </c>
      <c r="AD44" s="24">
        <f t="shared" ca="1" si="34"/>
        <v>0</v>
      </c>
      <c r="AE44" s="24">
        <f t="shared" ca="1" si="34"/>
        <v>0</v>
      </c>
      <c r="AF44" s="24">
        <f t="shared" ca="1" si="35"/>
        <v>0</v>
      </c>
      <c r="AG44" s="24">
        <f t="shared" ca="1" si="35"/>
        <v>0</v>
      </c>
      <c r="AH44" s="24">
        <f t="shared" ca="1" si="35"/>
        <v>0</v>
      </c>
      <c r="AI44" s="24">
        <f t="shared" ca="1" si="35"/>
        <v>0</v>
      </c>
      <c r="AJ44" s="24">
        <f t="shared" ca="1" si="35"/>
        <v>0</v>
      </c>
      <c r="AK44" s="24">
        <f t="shared" ca="1" si="35"/>
        <v>0</v>
      </c>
      <c r="AL44" s="24">
        <f t="shared" ca="1" si="35"/>
        <v>0</v>
      </c>
      <c r="AM44" s="24">
        <f t="shared" ca="1" si="35"/>
        <v>0</v>
      </c>
      <c r="AN44" s="24">
        <f t="shared" ca="1" si="35"/>
        <v>0</v>
      </c>
      <c r="AO44" s="24">
        <f t="shared" ca="1" si="35"/>
        <v>0</v>
      </c>
      <c r="AP44" s="24">
        <f t="shared" ca="1" si="36"/>
        <v>0</v>
      </c>
      <c r="AQ44" s="24">
        <f t="shared" ca="1" si="36"/>
        <v>0</v>
      </c>
      <c r="AR44" s="24">
        <f t="shared" ca="1" si="36"/>
        <v>0</v>
      </c>
      <c r="AS44" s="24">
        <f t="shared" ca="1" si="36"/>
        <v>0</v>
      </c>
      <c r="AT44" s="24">
        <f t="shared" ca="1" si="36"/>
        <v>0</v>
      </c>
      <c r="AU44" s="24">
        <f t="shared" ca="1" si="36"/>
        <v>0</v>
      </c>
      <c r="AV44" s="24">
        <f t="shared" ca="1" si="36"/>
        <v>0</v>
      </c>
      <c r="AW44" s="24">
        <f t="shared" ca="1" si="36"/>
        <v>0</v>
      </c>
      <c r="AX44" s="24">
        <f t="shared" ca="1" si="36"/>
        <v>0</v>
      </c>
      <c r="AY44" s="24">
        <f t="shared" ca="1" si="36"/>
        <v>0</v>
      </c>
      <c r="AZ44" s="24">
        <f t="shared" ca="1" si="37"/>
        <v>0</v>
      </c>
      <c r="BA44" s="24">
        <f t="shared" ca="1" si="37"/>
        <v>0</v>
      </c>
      <c r="BB44" s="24">
        <f t="shared" ca="1" si="37"/>
        <v>0</v>
      </c>
      <c r="BC44" s="24">
        <f t="shared" ca="1" si="37"/>
        <v>0</v>
      </c>
      <c r="BD44" s="24">
        <f t="shared" ca="1" si="37"/>
        <v>0</v>
      </c>
      <c r="BE44" s="24">
        <f t="shared" ca="1" si="37"/>
        <v>0</v>
      </c>
      <c r="BF44" s="24">
        <f t="shared" ca="1" si="37"/>
        <v>0</v>
      </c>
      <c r="BG44" s="24">
        <f t="shared" ca="1" si="37"/>
        <v>0</v>
      </c>
      <c r="BH44" s="24" t="e">
        <f t="shared" ca="1" si="37"/>
        <v>#REF!</v>
      </c>
      <c r="BI44" s="24" t="e">
        <f t="shared" ca="1" si="37"/>
        <v>#REF!</v>
      </c>
      <c r="BJ44" s="24">
        <f t="shared" ca="1" si="38"/>
        <v>0</v>
      </c>
      <c r="BK44" s="24">
        <f t="shared" ca="1" si="38"/>
        <v>0</v>
      </c>
      <c r="BL44" s="24">
        <f t="shared" ca="1" si="38"/>
        <v>0</v>
      </c>
      <c r="BM44" s="24">
        <f t="shared" ca="1" si="38"/>
        <v>0</v>
      </c>
      <c r="BN44" s="24">
        <f t="shared" ca="1" si="38"/>
        <v>0</v>
      </c>
      <c r="BO44" s="24">
        <f t="shared" ca="1" si="38"/>
        <v>0</v>
      </c>
      <c r="BP44" s="24">
        <f t="shared" ca="1" si="38"/>
        <v>0</v>
      </c>
      <c r="BQ44" s="24">
        <f t="shared" ca="1" si="38"/>
        <v>0</v>
      </c>
      <c r="BR44" s="24">
        <f t="shared" ca="1" si="38"/>
        <v>0</v>
      </c>
      <c r="BS44" s="24">
        <f t="shared" ca="1" si="38"/>
        <v>0</v>
      </c>
      <c r="BT44" s="24">
        <f t="shared" ca="1" si="39"/>
        <v>0</v>
      </c>
      <c r="BU44" s="24">
        <f t="shared" ca="1" si="39"/>
        <v>0</v>
      </c>
      <c r="BV44" s="24">
        <f t="shared" ca="1" si="39"/>
        <v>0</v>
      </c>
      <c r="BW44" s="24">
        <f t="shared" ca="1" si="39"/>
        <v>0</v>
      </c>
      <c r="BX44" s="24">
        <f t="shared" ca="1" si="39"/>
        <v>0</v>
      </c>
      <c r="BY44" s="24">
        <f t="shared" ca="1" si="39"/>
        <v>0</v>
      </c>
      <c r="BZ44" s="24">
        <f t="shared" ca="1" si="39"/>
        <v>0</v>
      </c>
      <c r="CA44" s="24">
        <f t="shared" ca="1" si="39"/>
        <v>0</v>
      </c>
      <c r="CB44" s="24">
        <f t="shared" ca="1" si="39"/>
        <v>0</v>
      </c>
      <c r="CC44" s="24">
        <f t="shared" ca="1" si="39"/>
        <v>0</v>
      </c>
      <c r="CD44" s="24">
        <f t="shared" ca="1" si="39"/>
        <v>0</v>
      </c>
      <c r="CE44" s="24">
        <f t="shared" ca="1" si="39"/>
        <v>0</v>
      </c>
      <c r="CF44" s="24">
        <f t="shared" ca="1" si="39"/>
        <v>0</v>
      </c>
    </row>
    <row r="45" spans="1:84" ht="28.8">
      <c r="A45" s="6" t="s">
        <v>308</v>
      </c>
      <c r="B45" s="24">
        <f t="shared" ca="1" si="32"/>
        <v>45.765091671833758</v>
      </c>
      <c r="C45" s="24">
        <f t="shared" ca="1" si="32"/>
        <v>2.5163645079805598E-2</v>
      </c>
      <c r="D45" s="24">
        <f t="shared" ca="1" si="32"/>
        <v>0</v>
      </c>
      <c r="E45" s="24">
        <f t="shared" ca="1" si="32"/>
        <v>0.18111357134985775</v>
      </c>
      <c r="F45" s="24">
        <f t="shared" ca="1" si="32"/>
        <v>7.1596662313830302E-3</v>
      </c>
      <c r="G45" s="24">
        <f t="shared" ca="1" si="32"/>
        <v>1.0226503737106533E-2</v>
      </c>
      <c r="H45" s="24">
        <f t="shared" ca="1" si="32"/>
        <v>1.7199780487773E-2</v>
      </c>
      <c r="I45" s="24">
        <f t="shared" ca="1" si="32"/>
        <v>0</v>
      </c>
      <c r="J45" s="24">
        <f t="shared" ca="1" si="32"/>
        <v>0.52170953539427334</v>
      </c>
      <c r="K45" s="24" t="e">
        <f t="shared" ca="1" si="32"/>
        <v>#REF!</v>
      </c>
      <c r="L45" s="24">
        <f t="shared" ca="1" si="33"/>
        <v>0.96046334669546918</v>
      </c>
      <c r="M45" s="24">
        <f t="shared" ca="1" si="33"/>
        <v>2.1511951083042553</v>
      </c>
      <c r="N45" s="24">
        <f t="shared" ca="1" si="33"/>
        <v>4.9069334793869303E-2</v>
      </c>
      <c r="O45" s="24">
        <f t="shared" ca="1" si="33"/>
        <v>0</v>
      </c>
      <c r="P45" s="24">
        <f t="shared" ca="1" si="33"/>
        <v>0</v>
      </c>
      <c r="Q45" s="24">
        <f t="shared" ca="1" si="33"/>
        <v>2.7079871754696699E-3</v>
      </c>
      <c r="R45" s="24">
        <f t="shared" ca="1" si="33"/>
        <v>4.8631061042782153E-3</v>
      </c>
      <c r="S45" s="24">
        <f t="shared" ca="1" si="33"/>
        <v>0</v>
      </c>
      <c r="T45" s="24">
        <f t="shared" ca="1" si="33"/>
        <v>0</v>
      </c>
      <c r="U45" s="24">
        <f t="shared" ca="1" si="33"/>
        <v>0.1102188352989085</v>
      </c>
      <c r="V45" s="24">
        <f t="shared" ca="1" si="34"/>
        <v>6.8194616705624655E-2</v>
      </c>
      <c r="W45" s="24">
        <f t="shared" ca="1" si="34"/>
        <v>9.1186516898487911E-3</v>
      </c>
      <c r="X45" s="24">
        <f t="shared" ca="1" si="34"/>
        <v>0</v>
      </c>
      <c r="Y45" s="24">
        <f t="shared" ca="1" si="34"/>
        <v>5.5397655414614099E-3</v>
      </c>
      <c r="Z45" s="24">
        <f t="shared" ca="1" si="34"/>
        <v>0.11670051144915573</v>
      </c>
      <c r="AA45" s="24">
        <f t="shared" ca="1" si="34"/>
        <v>1.1673953363384889E-2</v>
      </c>
      <c r="AB45" s="24">
        <f t="shared" ca="1" si="34"/>
        <v>0</v>
      </c>
      <c r="AC45" s="24">
        <f t="shared" ca="1" si="34"/>
        <v>1.95354582203126E-3</v>
      </c>
      <c r="AD45" s="24">
        <f t="shared" ca="1" si="34"/>
        <v>1.0264439628323063</v>
      </c>
      <c r="AE45" s="24">
        <f t="shared" ca="1" si="34"/>
        <v>10.270715198583625</v>
      </c>
      <c r="AF45" s="24">
        <f t="shared" ca="1" si="35"/>
        <v>0</v>
      </c>
      <c r="AG45" s="24">
        <f t="shared" ca="1" si="35"/>
        <v>8.0156563750489171E-2</v>
      </c>
      <c r="AH45" s="24">
        <f t="shared" ca="1" si="35"/>
        <v>0.27687859166035272</v>
      </c>
      <c r="AI45" s="24">
        <f t="shared" ca="1" si="35"/>
        <v>0</v>
      </c>
      <c r="AJ45" s="24">
        <f t="shared" ca="1" si="35"/>
        <v>0.74992871743140366</v>
      </c>
      <c r="AK45" s="24">
        <f t="shared" ca="1" si="35"/>
        <v>1.2201943936481699E-2</v>
      </c>
      <c r="AL45" s="24">
        <f t="shared" ca="1" si="35"/>
        <v>3.7608415380932521E-2</v>
      </c>
      <c r="AM45" s="24">
        <f t="shared" ca="1" si="35"/>
        <v>1.419950000436498</v>
      </c>
      <c r="AN45" s="24">
        <f t="shared" ca="1" si="35"/>
        <v>2.6664811774126823E-3</v>
      </c>
      <c r="AO45" s="24">
        <f t="shared" ca="1" si="35"/>
        <v>1.1593910135814016</v>
      </c>
      <c r="AP45" s="24">
        <f t="shared" ca="1" si="36"/>
        <v>3.6480053830825945</v>
      </c>
      <c r="AQ45" s="24">
        <f t="shared" ca="1" si="36"/>
        <v>3.1599717455361489</v>
      </c>
      <c r="AR45" s="24">
        <f t="shared" ca="1" si="36"/>
        <v>4.0397756355305559E-3</v>
      </c>
      <c r="AS45" s="24">
        <f t="shared" ca="1" si="36"/>
        <v>0</v>
      </c>
      <c r="AT45" s="24">
        <f t="shared" ca="1" si="36"/>
        <v>0</v>
      </c>
      <c r="AU45" s="24">
        <f t="shared" ca="1" si="36"/>
        <v>0</v>
      </c>
      <c r="AV45" s="24">
        <f t="shared" ca="1" si="36"/>
        <v>1.9940764317550033</v>
      </c>
      <c r="AW45" s="24">
        <f t="shared" ca="1" si="36"/>
        <v>0</v>
      </c>
      <c r="AX45" s="24">
        <f t="shared" ca="1" si="36"/>
        <v>0.72203957508296535</v>
      </c>
      <c r="AY45" s="24">
        <f t="shared" ca="1" si="36"/>
        <v>0</v>
      </c>
      <c r="AZ45" s="24">
        <f t="shared" ca="1" si="37"/>
        <v>0</v>
      </c>
      <c r="BA45" s="24">
        <f t="shared" ca="1" si="37"/>
        <v>0</v>
      </c>
      <c r="BB45" s="24">
        <f t="shared" ca="1" si="37"/>
        <v>0</v>
      </c>
      <c r="BC45" s="24">
        <f t="shared" ca="1" si="37"/>
        <v>0</v>
      </c>
      <c r="BD45" s="24">
        <f t="shared" ca="1" si="37"/>
        <v>0</v>
      </c>
      <c r="BE45" s="24">
        <f t="shared" ca="1" si="37"/>
        <v>0</v>
      </c>
      <c r="BF45" s="24">
        <f t="shared" ca="1" si="37"/>
        <v>1.213463387785183</v>
      </c>
      <c r="BG45" s="24">
        <f t="shared" ca="1" si="37"/>
        <v>0</v>
      </c>
      <c r="BH45" s="24" t="e">
        <f t="shared" ca="1" si="37"/>
        <v>#REF!</v>
      </c>
      <c r="BI45" s="24" t="e">
        <f t="shared" ca="1" si="37"/>
        <v>#REF!</v>
      </c>
      <c r="BJ45" s="24">
        <f t="shared" ca="1" si="38"/>
        <v>8.2548613772477103E-2</v>
      </c>
      <c r="BK45" s="24">
        <f t="shared" ca="1" si="38"/>
        <v>8.0265998595996577E-2</v>
      </c>
      <c r="BL45" s="24">
        <f t="shared" ca="1" si="38"/>
        <v>0</v>
      </c>
      <c r="BM45" s="24">
        <f t="shared" ca="1" si="38"/>
        <v>3.0964363043991465</v>
      </c>
      <c r="BN45" s="24">
        <f t="shared" ca="1" si="38"/>
        <v>0.3963514108713117</v>
      </c>
      <c r="BO45" s="24">
        <f t="shared" ca="1" si="38"/>
        <v>0</v>
      </c>
      <c r="BP45" s="24">
        <f t="shared" ca="1" si="38"/>
        <v>1.2477451765651081E-2</v>
      </c>
      <c r="BQ45" s="24">
        <f t="shared" ca="1" si="38"/>
        <v>6.3128011564519582E-2</v>
      </c>
      <c r="BR45" s="24">
        <f t="shared" ca="1" si="38"/>
        <v>9.3217949190125216E-2</v>
      </c>
      <c r="BS45" s="24">
        <f t="shared" ca="1" si="38"/>
        <v>0.33487372971778528</v>
      </c>
      <c r="BT45" s="24">
        <f t="shared" ca="1" si="39"/>
        <v>0.13157806559769342</v>
      </c>
      <c r="BU45" s="24">
        <f t="shared" ca="1" si="39"/>
        <v>1.735462826700473E-3</v>
      </c>
      <c r="BV45" s="24">
        <f t="shared" ca="1" si="39"/>
        <v>0</v>
      </c>
      <c r="BW45" s="24">
        <f t="shared" ca="1" si="39"/>
        <v>2.3560400037824496</v>
      </c>
      <c r="BX45" s="24">
        <f t="shared" ca="1" si="39"/>
        <v>9.1307670676844657E-2</v>
      </c>
      <c r="BY45" s="24">
        <f t="shared" ca="1" si="39"/>
        <v>1.142931763836124E-2</v>
      </c>
      <c r="BZ45" s="24">
        <f t="shared" ca="1" si="39"/>
        <v>0</v>
      </c>
      <c r="CA45" s="24">
        <f t="shared" ca="1" si="39"/>
        <v>0</v>
      </c>
      <c r="CB45" s="24">
        <f t="shared" ca="1" si="39"/>
        <v>1.4483589080659975E-2</v>
      </c>
      <c r="CC45" s="24">
        <f t="shared" ca="1" si="39"/>
        <v>1.6142805238580742</v>
      </c>
      <c r="CD45" s="24">
        <f t="shared" ca="1" si="39"/>
        <v>3.2420395308777001</v>
      </c>
      <c r="CE45" s="24">
        <f t="shared" ca="1" si="39"/>
        <v>0.63379840624670647</v>
      </c>
      <c r="CF45" s="24">
        <f t="shared" ca="1" si="39"/>
        <v>0.15117384898469774</v>
      </c>
    </row>
    <row r="46" spans="1:84" ht="43.2">
      <c r="A46" s="6" t="s">
        <v>309</v>
      </c>
      <c r="B46" s="24">
        <f t="shared" ca="1" si="32"/>
        <v>0.76496286693501536</v>
      </c>
      <c r="C46" s="24">
        <f t="shared" ca="1" si="32"/>
        <v>0</v>
      </c>
      <c r="D46" s="24">
        <f t="shared" ca="1" si="32"/>
        <v>0</v>
      </c>
      <c r="E46" s="24">
        <f t="shared" ca="1" si="32"/>
        <v>0</v>
      </c>
      <c r="F46" s="24">
        <f t="shared" ca="1" si="32"/>
        <v>0</v>
      </c>
      <c r="G46" s="24">
        <f t="shared" ca="1" si="32"/>
        <v>0</v>
      </c>
      <c r="H46" s="24">
        <f t="shared" ca="1" si="32"/>
        <v>0</v>
      </c>
      <c r="I46" s="24">
        <f t="shared" ca="1" si="32"/>
        <v>0</v>
      </c>
      <c r="J46" s="24">
        <f t="shared" ca="1" si="32"/>
        <v>0</v>
      </c>
      <c r="K46" s="24" t="e">
        <f t="shared" ca="1" si="32"/>
        <v>#REF!</v>
      </c>
      <c r="L46" s="24">
        <f t="shared" ca="1" si="33"/>
        <v>0</v>
      </c>
      <c r="M46" s="24">
        <f t="shared" ca="1" si="33"/>
        <v>5.8476652990213712E-3</v>
      </c>
      <c r="N46" s="24">
        <f t="shared" ca="1" si="33"/>
        <v>0</v>
      </c>
      <c r="O46" s="24">
        <f t="shared" ca="1" si="33"/>
        <v>0</v>
      </c>
      <c r="P46" s="24">
        <f t="shared" ca="1" si="33"/>
        <v>0</v>
      </c>
      <c r="Q46" s="24">
        <f t="shared" ca="1" si="33"/>
        <v>0</v>
      </c>
      <c r="R46" s="24">
        <f t="shared" ca="1" si="33"/>
        <v>2.741835578169359E-2</v>
      </c>
      <c r="S46" s="24">
        <f t="shared" ca="1" si="33"/>
        <v>0</v>
      </c>
      <c r="T46" s="24">
        <f t="shared" ca="1" si="33"/>
        <v>0</v>
      </c>
      <c r="U46" s="24">
        <f t="shared" ca="1" si="33"/>
        <v>0</v>
      </c>
      <c r="V46" s="24">
        <f t="shared" ca="1" si="34"/>
        <v>0</v>
      </c>
      <c r="W46" s="24">
        <f t="shared" ca="1" si="34"/>
        <v>2.0757308022799438E-2</v>
      </c>
      <c r="X46" s="24">
        <f t="shared" ca="1" si="34"/>
        <v>0</v>
      </c>
      <c r="Y46" s="24">
        <f t="shared" ca="1" si="34"/>
        <v>0</v>
      </c>
      <c r="Z46" s="24">
        <f t="shared" ca="1" si="34"/>
        <v>0</v>
      </c>
      <c r="AA46" s="24">
        <f t="shared" ca="1" si="34"/>
        <v>0</v>
      </c>
      <c r="AB46" s="24">
        <f t="shared" ca="1" si="34"/>
        <v>0</v>
      </c>
      <c r="AC46" s="24">
        <f t="shared" ca="1" si="34"/>
        <v>0</v>
      </c>
      <c r="AD46" s="24">
        <f t="shared" ca="1" si="34"/>
        <v>3.82133533223903E-3</v>
      </c>
      <c r="AE46" s="24">
        <f t="shared" ca="1" si="34"/>
        <v>0</v>
      </c>
      <c r="AF46" s="24">
        <f t="shared" ca="1" si="35"/>
        <v>0</v>
      </c>
      <c r="AG46" s="24">
        <f t="shared" ca="1" si="35"/>
        <v>0.42920385774289499</v>
      </c>
      <c r="AH46" s="24">
        <f t="shared" ca="1" si="35"/>
        <v>0.11757558749786159</v>
      </c>
      <c r="AI46" s="24">
        <f t="shared" ca="1" si="35"/>
        <v>0</v>
      </c>
      <c r="AJ46" s="24">
        <f t="shared" ca="1" si="35"/>
        <v>1.2401047007421413E-2</v>
      </c>
      <c r="AK46" s="24">
        <f t="shared" ca="1" si="35"/>
        <v>0</v>
      </c>
      <c r="AL46" s="24">
        <f t="shared" ca="1" si="35"/>
        <v>4.4368708323913944E-2</v>
      </c>
      <c r="AM46" s="24">
        <f t="shared" ca="1" si="35"/>
        <v>0</v>
      </c>
      <c r="AN46" s="24">
        <f t="shared" ca="1" si="35"/>
        <v>0</v>
      </c>
      <c r="AO46" s="24">
        <f t="shared" ca="1" si="35"/>
        <v>0</v>
      </c>
      <c r="AP46" s="24">
        <f t="shared" ca="1" si="36"/>
        <v>0</v>
      </c>
      <c r="AQ46" s="24">
        <f t="shared" ca="1" si="36"/>
        <v>0</v>
      </c>
      <c r="AR46" s="24">
        <f t="shared" ca="1" si="36"/>
        <v>0</v>
      </c>
      <c r="AS46" s="24">
        <f t="shared" ca="1" si="36"/>
        <v>0</v>
      </c>
      <c r="AT46" s="24">
        <f t="shared" ca="1" si="36"/>
        <v>0</v>
      </c>
      <c r="AU46" s="24">
        <f t="shared" ca="1" si="36"/>
        <v>0</v>
      </c>
      <c r="AV46" s="24">
        <f t="shared" ca="1" si="36"/>
        <v>0</v>
      </c>
      <c r="AW46" s="24">
        <f t="shared" ca="1" si="36"/>
        <v>0</v>
      </c>
      <c r="AX46" s="24">
        <f t="shared" ca="1" si="36"/>
        <v>0</v>
      </c>
      <c r="AY46" s="24">
        <f t="shared" ca="1" si="36"/>
        <v>0</v>
      </c>
      <c r="AZ46" s="24">
        <f t="shared" ca="1" si="37"/>
        <v>0</v>
      </c>
      <c r="BA46" s="24">
        <f t="shared" ca="1" si="37"/>
        <v>0</v>
      </c>
      <c r="BB46" s="24">
        <f t="shared" ca="1" si="37"/>
        <v>0</v>
      </c>
      <c r="BC46" s="24">
        <f t="shared" ca="1" si="37"/>
        <v>0</v>
      </c>
      <c r="BD46" s="24">
        <f t="shared" ca="1" si="37"/>
        <v>0</v>
      </c>
      <c r="BE46" s="24">
        <f t="shared" ca="1" si="37"/>
        <v>0</v>
      </c>
      <c r="BF46" s="24">
        <f t="shared" ca="1" si="37"/>
        <v>0</v>
      </c>
      <c r="BG46" s="24">
        <f t="shared" ca="1" si="37"/>
        <v>0</v>
      </c>
      <c r="BH46" s="24" t="e">
        <f t="shared" ca="1" si="37"/>
        <v>#REF!</v>
      </c>
      <c r="BI46" s="24" t="e">
        <f t="shared" ca="1" si="37"/>
        <v>#REF!</v>
      </c>
      <c r="BJ46" s="24">
        <f t="shared" ca="1" si="38"/>
        <v>0</v>
      </c>
      <c r="BK46" s="24">
        <f t="shared" ca="1" si="38"/>
        <v>0</v>
      </c>
      <c r="BL46" s="24">
        <f t="shared" ca="1" si="38"/>
        <v>0</v>
      </c>
      <c r="BM46" s="24">
        <f t="shared" ca="1" si="38"/>
        <v>3.7478992724897442E-3</v>
      </c>
      <c r="BN46" s="24">
        <f t="shared" ca="1" si="38"/>
        <v>0</v>
      </c>
      <c r="BO46" s="24">
        <f t="shared" ca="1" si="38"/>
        <v>0</v>
      </c>
      <c r="BP46" s="24">
        <f t="shared" ca="1" si="38"/>
        <v>0</v>
      </c>
      <c r="BQ46" s="24">
        <f t="shared" ca="1" si="38"/>
        <v>6.8353570648263168E-2</v>
      </c>
      <c r="BR46" s="24">
        <f t="shared" ca="1" si="38"/>
        <v>1.0277891619634003E-2</v>
      </c>
      <c r="BS46" s="24">
        <f t="shared" ca="1" si="38"/>
        <v>1.0043535062455072E-2</v>
      </c>
      <c r="BT46" s="24">
        <f t="shared" ca="1" si="39"/>
        <v>0</v>
      </c>
      <c r="BU46" s="24">
        <f t="shared" ca="1" si="39"/>
        <v>0</v>
      </c>
      <c r="BV46" s="24">
        <f t="shared" ca="1" si="39"/>
        <v>0</v>
      </c>
      <c r="BW46" s="24">
        <f t="shared" ca="1" si="39"/>
        <v>0</v>
      </c>
      <c r="BX46" s="24">
        <f t="shared" ca="1" si="39"/>
        <v>0</v>
      </c>
      <c r="BY46" s="24">
        <f t="shared" ca="1" si="39"/>
        <v>0</v>
      </c>
      <c r="BZ46" s="24">
        <f t="shared" ca="1" si="39"/>
        <v>0</v>
      </c>
      <c r="CA46" s="24">
        <f t="shared" ca="1" si="39"/>
        <v>0</v>
      </c>
      <c r="CB46" s="24">
        <f t="shared" ca="1" si="39"/>
        <v>9.9681526107533412E-3</v>
      </c>
      <c r="CC46" s="24">
        <f t="shared" ca="1" si="39"/>
        <v>0</v>
      </c>
      <c r="CD46" s="24">
        <f t="shared" ca="1" si="39"/>
        <v>0</v>
      </c>
      <c r="CE46" s="24">
        <f t="shared" ca="1" si="39"/>
        <v>0</v>
      </c>
      <c r="CF46" s="24">
        <f t="shared" ca="1" si="39"/>
        <v>7.4844492661570302E-3</v>
      </c>
    </row>
    <row r="47" spans="1:84" ht="28.8">
      <c r="A47" s="6" t="s">
        <v>310</v>
      </c>
      <c r="B47" s="24">
        <f t="shared" ca="1" si="32"/>
        <v>1.2770978620975382</v>
      </c>
      <c r="C47" s="24">
        <f t="shared" ca="1" si="32"/>
        <v>0.13956886942591509</v>
      </c>
      <c r="D47" s="24">
        <f t="shared" ca="1" si="32"/>
        <v>0</v>
      </c>
      <c r="E47" s="24">
        <f t="shared" ca="1" si="32"/>
        <v>6.0739282526185204E-6</v>
      </c>
      <c r="F47" s="24">
        <f t="shared" ca="1" si="32"/>
        <v>4.3378761355254399E-3</v>
      </c>
      <c r="G47" s="24">
        <f t="shared" ca="1" si="32"/>
        <v>2.3274934792782802E-3</v>
      </c>
      <c r="H47" s="24">
        <f t="shared" ca="1" si="32"/>
        <v>0</v>
      </c>
      <c r="I47" s="24">
        <f t="shared" ca="1" si="32"/>
        <v>0</v>
      </c>
      <c r="J47" s="24">
        <f t="shared" ca="1" si="32"/>
        <v>1.3937697130387599E-2</v>
      </c>
      <c r="K47" s="24" t="e">
        <f t="shared" ca="1" si="32"/>
        <v>#REF!</v>
      </c>
      <c r="L47" s="24">
        <f t="shared" ca="1" si="33"/>
        <v>1.105434846410682E-3</v>
      </c>
      <c r="M47" s="24">
        <f t="shared" ca="1" si="33"/>
        <v>3.3742719219772752E-3</v>
      </c>
      <c r="N47" s="24">
        <f t="shared" ca="1" si="33"/>
        <v>0</v>
      </c>
      <c r="O47" s="24">
        <f t="shared" ca="1" si="33"/>
        <v>0</v>
      </c>
      <c r="P47" s="24">
        <f t="shared" ca="1" si="33"/>
        <v>0</v>
      </c>
      <c r="Q47" s="24">
        <f t="shared" ca="1" si="33"/>
        <v>0</v>
      </c>
      <c r="R47" s="24">
        <f t="shared" ca="1" si="33"/>
        <v>3.2815018735817186E-2</v>
      </c>
      <c r="S47" s="24">
        <f t="shared" ca="1" si="33"/>
        <v>0</v>
      </c>
      <c r="T47" s="24">
        <f t="shared" ca="1" si="33"/>
        <v>0</v>
      </c>
      <c r="U47" s="24">
        <f t="shared" ca="1" si="33"/>
        <v>3.5127016874663382E-3</v>
      </c>
      <c r="V47" s="24">
        <f t="shared" ca="1" si="34"/>
        <v>1.5036953333186706E-3</v>
      </c>
      <c r="W47" s="24">
        <f t="shared" ca="1" si="34"/>
        <v>2.2979335262596117E-3</v>
      </c>
      <c r="X47" s="24">
        <f t="shared" ca="1" si="34"/>
        <v>0</v>
      </c>
      <c r="Y47" s="24">
        <f t="shared" ca="1" si="34"/>
        <v>0</v>
      </c>
      <c r="Z47" s="24">
        <f t="shared" ca="1" si="34"/>
        <v>2.1047419785427651E-2</v>
      </c>
      <c r="AA47" s="24">
        <f t="shared" ca="1" si="34"/>
        <v>2.6457013837116608E-3</v>
      </c>
      <c r="AB47" s="24">
        <f t="shared" ca="1" si="34"/>
        <v>0</v>
      </c>
      <c r="AC47" s="24">
        <f t="shared" ca="1" si="34"/>
        <v>5.1372451308489456E-2</v>
      </c>
      <c r="AD47" s="24">
        <f t="shared" ca="1" si="34"/>
        <v>0.20742491419400103</v>
      </c>
      <c r="AE47" s="24">
        <f t="shared" ca="1" si="34"/>
        <v>2.3250555815317802E-2</v>
      </c>
      <c r="AF47" s="24">
        <f t="shared" ca="1" si="35"/>
        <v>0</v>
      </c>
      <c r="AG47" s="24">
        <f t="shared" ca="1" si="35"/>
        <v>5.4062485291540785E-2</v>
      </c>
      <c r="AH47" s="24">
        <f t="shared" ca="1" si="35"/>
        <v>8.2643532458807872E-2</v>
      </c>
      <c r="AI47" s="24">
        <f t="shared" ca="1" si="35"/>
        <v>0</v>
      </c>
      <c r="AJ47" s="24">
        <f t="shared" ca="1" si="35"/>
        <v>6.8299891690483727E-2</v>
      </c>
      <c r="AK47" s="24">
        <f t="shared" ca="1" si="35"/>
        <v>0</v>
      </c>
      <c r="AL47" s="24">
        <f t="shared" ca="1" si="35"/>
        <v>5.4520976831568526E-3</v>
      </c>
      <c r="AM47" s="24">
        <f t="shared" ca="1" si="35"/>
        <v>0.31133570977270852</v>
      </c>
      <c r="AN47" s="24">
        <f t="shared" ca="1" si="35"/>
        <v>2.5570250486272161E-3</v>
      </c>
      <c r="AO47" s="24">
        <f t="shared" ca="1" si="35"/>
        <v>0</v>
      </c>
      <c r="AP47" s="24">
        <f t="shared" ca="1" si="36"/>
        <v>5.72632438250004E-2</v>
      </c>
      <c r="AQ47" s="24">
        <f t="shared" ca="1" si="36"/>
        <v>1.0633003231554715E-2</v>
      </c>
      <c r="AR47" s="24">
        <f t="shared" ca="1" si="36"/>
        <v>0</v>
      </c>
      <c r="AS47" s="24">
        <f t="shared" ca="1" si="36"/>
        <v>0</v>
      </c>
      <c r="AT47" s="24">
        <f t="shared" ca="1" si="36"/>
        <v>0</v>
      </c>
      <c r="AU47" s="24">
        <f t="shared" ca="1" si="36"/>
        <v>0</v>
      </c>
      <c r="AV47" s="24">
        <f t="shared" ca="1" si="36"/>
        <v>1.2635270838639481E-2</v>
      </c>
      <c r="AW47" s="24">
        <f t="shared" ca="1" si="36"/>
        <v>0</v>
      </c>
      <c r="AX47" s="24">
        <f t="shared" ca="1" si="36"/>
        <v>0</v>
      </c>
      <c r="AY47" s="24">
        <f t="shared" ca="1" si="36"/>
        <v>0</v>
      </c>
      <c r="AZ47" s="24">
        <f t="shared" ca="1" si="37"/>
        <v>0</v>
      </c>
      <c r="BA47" s="24">
        <f t="shared" ca="1" si="37"/>
        <v>0</v>
      </c>
      <c r="BB47" s="24">
        <f t="shared" ca="1" si="37"/>
        <v>0</v>
      </c>
      <c r="BC47" s="24">
        <f t="shared" ca="1" si="37"/>
        <v>0</v>
      </c>
      <c r="BD47" s="24">
        <f t="shared" ca="1" si="37"/>
        <v>0</v>
      </c>
      <c r="BE47" s="24">
        <f t="shared" ca="1" si="37"/>
        <v>0</v>
      </c>
      <c r="BF47" s="24">
        <f t="shared" ca="1" si="37"/>
        <v>5.7989622033934797E-2</v>
      </c>
      <c r="BG47" s="24">
        <f t="shared" ca="1" si="37"/>
        <v>0</v>
      </c>
      <c r="BH47" s="24" t="e">
        <f t="shared" ca="1" si="37"/>
        <v>#REF!</v>
      </c>
      <c r="BI47" s="24" t="e">
        <f t="shared" ca="1" si="37"/>
        <v>#REF!</v>
      </c>
      <c r="BJ47" s="24">
        <f t="shared" ca="1" si="38"/>
        <v>5.4759222071924421E-2</v>
      </c>
      <c r="BK47" s="24">
        <f t="shared" ca="1" si="38"/>
        <v>5.8500295107878509E-3</v>
      </c>
      <c r="BL47" s="24">
        <f t="shared" ca="1" si="38"/>
        <v>0</v>
      </c>
      <c r="BM47" s="24">
        <f t="shared" ca="1" si="38"/>
        <v>6.3556824955074698E-2</v>
      </c>
      <c r="BN47" s="24">
        <f t="shared" ca="1" si="38"/>
        <v>1.0084881288959114E-2</v>
      </c>
      <c r="BO47" s="24">
        <f t="shared" ca="1" si="38"/>
        <v>0</v>
      </c>
      <c r="BP47" s="24">
        <f t="shared" ca="1" si="38"/>
        <v>9.0997826552146083E-2</v>
      </c>
      <c r="BQ47" s="24">
        <f t="shared" ca="1" si="38"/>
        <v>2.5332868631185002E-2</v>
      </c>
      <c r="BR47" s="24">
        <f t="shared" ca="1" si="38"/>
        <v>9.3225435092002176E-3</v>
      </c>
      <c r="BS47" s="24">
        <f t="shared" ca="1" si="38"/>
        <v>2.2506854176137112E-2</v>
      </c>
      <c r="BT47" s="24">
        <f t="shared" ca="1" si="39"/>
        <v>0</v>
      </c>
      <c r="BU47" s="24">
        <f t="shared" ca="1" si="39"/>
        <v>0</v>
      </c>
      <c r="BV47" s="24">
        <f t="shared" ca="1" si="39"/>
        <v>0</v>
      </c>
      <c r="BW47" s="24">
        <f t="shared" ca="1" si="39"/>
        <v>1.8698144484530999E-2</v>
      </c>
      <c r="BX47" s="24">
        <f t="shared" ca="1" si="39"/>
        <v>1.3998859275193338E-2</v>
      </c>
      <c r="BY47" s="24">
        <f t="shared" ca="1" si="39"/>
        <v>2.2912089908598788E-3</v>
      </c>
      <c r="BZ47" s="24">
        <f t="shared" ca="1" si="39"/>
        <v>7.7400505907452384E-3</v>
      </c>
      <c r="CA47" s="24">
        <f t="shared" ca="1" si="39"/>
        <v>0</v>
      </c>
      <c r="CB47" s="24">
        <f t="shared" ca="1" si="39"/>
        <v>1.1257938212126214E-2</v>
      </c>
      <c r="CC47" s="24">
        <f t="shared" ca="1" si="39"/>
        <v>1.3196055667712413E-2</v>
      </c>
      <c r="CD47" s="24">
        <f t="shared" ca="1" si="39"/>
        <v>0</v>
      </c>
      <c r="CE47" s="24">
        <f t="shared" ca="1" si="39"/>
        <v>3.4437935569191338E-3</v>
      </c>
      <c r="CF47" s="24">
        <f t="shared" ca="1" si="39"/>
        <v>5.4813897287590577E-2</v>
      </c>
    </row>
    <row r="48" spans="1:84" ht="28.8">
      <c r="A48" s="6" t="s">
        <v>311</v>
      </c>
      <c r="B48" s="24">
        <f t="shared" ca="1" si="32"/>
        <v>27.231423780763482</v>
      </c>
      <c r="C48" s="24">
        <f t="shared" ca="1" si="32"/>
        <v>0.23107212935524776</v>
      </c>
      <c r="D48" s="24">
        <f t="shared" ca="1" si="32"/>
        <v>1.2912335699562078E-3</v>
      </c>
      <c r="E48" s="24">
        <f t="shared" ca="1" si="32"/>
        <v>0.27213440482302398</v>
      </c>
      <c r="F48" s="24">
        <f t="shared" ca="1" si="32"/>
        <v>5.3092469840254349E-2</v>
      </c>
      <c r="G48" s="24">
        <f t="shared" ca="1" si="32"/>
        <v>0.44350628263025743</v>
      </c>
      <c r="H48" s="24">
        <f t="shared" ca="1" si="32"/>
        <v>0.80401210161536829</v>
      </c>
      <c r="I48" s="24">
        <f t="shared" ca="1" si="32"/>
        <v>7.4855537960086038E-2</v>
      </c>
      <c r="J48" s="24">
        <f t="shared" ca="1" si="32"/>
        <v>2.0399133241906671</v>
      </c>
      <c r="K48" s="24" t="e">
        <f t="shared" ca="1" si="32"/>
        <v>#REF!</v>
      </c>
      <c r="L48" s="24">
        <f t="shared" ca="1" si="33"/>
        <v>0.11317977421936429</v>
      </c>
      <c r="M48" s="24">
        <f t="shared" ca="1" si="33"/>
        <v>1.3331439628401422</v>
      </c>
      <c r="N48" s="24">
        <f t="shared" ca="1" si="33"/>
        <v>0</v>
      </c>
      <c r="O48" s="24">
        <f t="shared" ca="1" si="33"/>
        <v>0</v>
      </c>
      <c r="P48" s="24">
        <f t="shared" ca="1" si="33"/>
        <v>0</v>
      </c>
      <c r="Q48" s="24">
        <f t="shared" ca="1" si="33"/>
        <v>3.9618509212207977E-2</v>
      </c>
      <c r="R48" s="24">
        <f t="shared" ca="1" si="33"/>
        <v>0.48699439020136231</v>
      </c>
      <c r="S48" s="24">
        <f t="shared" ca="1" si="33"/>
        <v>0</v>
      </c>
      <c r="T48" s="24">
        <f t="shared" ca="1" si="33"/>
        <v>0.54958959566673449</v>
      </c>
      <c r="U48" s="24">
        <f t="shared" ca="1" si="33"/>
        <v>0.70607074843741258</v>
      </c>
      <c r="V48" s="24">
        <f t="shared" ca="1" si="34"/>
        <v>1.3018423839814596E-2</v>
      </c>
      <c r="W48" s="24">
        <f t="shared" ca="1" si="34"/>
        <v>6.9070168557454306E-2</v>
      </c>
      <c r="X48" s="24">
        <f t="shared" ca="1" si="34"/>
        <v>0.18869918279642997</v>
      </c>
      <c r="Y48" s="24">
        <f t="shared" ca="1" si="34"/>
        <v>6.9652366843269933E-2</v>
      </c>
      <c r="Z48" s="24">
        <f t="shared" ca="1" si="34"/>
        <v>2.1203823005611455</v>
      </c>
      <c r="AA48" s="24">
        <f t="shared" ca="1" si="34"/>
        <v>0.57511053800449263</v>
      </c>
      <c r="AB48" s="24">
        <f t="shared" ca="1" si="34"/>
        <v>6.4175939669722896E-3</v>
      </c>
      <c r="AC48" s="24">
        <f t="shared" ca="1" si="34"/>
        <v>2.2263503466748352E-2</v>
      </c>
      <c r="AD48" s="24">
        <f t="shared" ca="1" si="34"/>
        <v>1.5653718068622533</v>
      </c>
      <c r="AE48" s="24">
        <f t="shared" ca="1" si="34"/>
        <v>0.32768375279071188</v>
      </c>
      <c r="AF48" s="24">
        <f t="shared" ca="1" si="35"/>
        <v>6.0848832853562602E-4</v>
      </c>
      <c r="AG48" s="24">
        <f t="shared" ca="1" si="35"/>
        <v>0.1710889367630033</v>
      </c>
      <c r="AH48" s="24">
        <f t="shared" ca="1" si="35"/>
        <v>1.5723594036448727</v>
      </c>
      <c r="AI48" s="24">
        <f t="shared" ca="1" si="35"/>
        <v>0</v>
      </c>
      <c r="AJ48" s="24">
        <f t="shared" ca="1" si="35"/>
        <v>0.32098074019526435</v>
      </c>
      <c r="AK48" s="24">
        <f t="shared" ca="1" si="35"/>
        <v>1.4318627172771357</v>
      </c>
      <c r="AL48" s="24">
        <f t="shared" ca="1" si="35"/>
        <v>0.34073023225803323</v>
      </c>
      <c r="AM48" s="24">
        <f t="shared" ca="1" si="35"/>
        <v>0.1881705086407911</v>
      </c>
      <c r="AN48" s="24">
        <f t="shared" ca="1" si="35"/>
        <v>0.23805258545871788</v>
      </c>
      <c r="AO48" s="24">
        <f t="shared" ca="1" si="35"/>
        <v>0.32968132757196711</v>
      </c>
      <c r="AP48" s="24">
        <f t="shared" ca="1" si="36"/>
        <v>0.2072669483288041</v>
      </c>
      <c r="AQ48" s="24">
        <f t="shared" ca="1" si="36"/>
        <v>0.69768536471670894</v>
      </c>
      <c r="AR48" s="24">
        <f t="shared" ca="1" si="36"/>
        <v>2.1672083591940935E-2</v>
      </c>
      <c r="AS48" s="24">
        <f t="shared" ca="1" si="36"/>
        <v>6.6726261791265104E-2</v>
      </c>
      <c r="AT48" s="24">
        <f t="shared" ca="1" si="36"/>
        <v>0</v>
      </c>
      <c r="AU48" s="24">
        <f t="shared" ca="1" si="36"/>
        <v>0</v>
      </c>
      <c r="AV48" s="24">
        <f t="shared" ca="1" si="36"/>
        <v>0.9623854088498679</v>
      </c>
      <c r="AW48" s="24">
        <f t="shared" ca="1" si="36"/>
        <v>8.1471471006488595E-3</v>
      </c>
      <c r="AX48" s="24">
        <f t="shared" ca="1" si="36"/>
        <v>3.5558064941523443E-2</v>
      </c>
      <c r="AY48" s="24">
        <f t="shared" ca="1" si="36"/>
        <v>9.0212938647363228E-4</v>
      </c>
      <c r="AZ48" s="24">
        <f t="shared" ca="1" si="37"/>
        <v>0</v>
      </c>
      <c r="BA48" s="24">
        <f t="shared" ca="1" si="37"/>
        <v>0</v>
      </c>
      <c r="BB48" s="24">
        <f t="shared" ca="1" si="37"/>
        <v>3.5215954446727698E-4</v>
      </c>
      <c r="BC48" s="24">
        <f t="shared" ca="1" si="37"/>
        <v>0.11444800052250956</v>
      </c>
      <c r="BD48" s="24">
        <f t="shared" ca="1" si="37"/>
        <v>1.0779420624985898</v>
      </c>
      <c r="BE48" s="24">
        <f t="shared" ca="1" si="37"/>
        <v>0</v>
      </c>
      <c r="BF48" s="24">
        <f t="shared" ca="1" si="37"/>
        <v>0.45596329182420314</v>
      </c>
      <c r="BG48" s="24">
        <f t="shared" ca="1" si="37"/>
        <v>0</v>
      </c>
      <c r="BH48" s="24" t="e">
        <f t="shared" ca="1" si="37"/>
        <v>#REF!</v>
      </c>
      <c r="BI48" s="24" t="e">
        <f t="shared" ca="1" si="37"/>
        <v>#REF!</v>
      </c>
      <c r="BJ48" s="24">
        <f t="shared" ca="1" si="38"/>
        <v>0.61973260871050107</v>
      </c>
      <c r="BK48" s="24">
        <f t="shared" ca="1" si="38"/>
        <v>0.5678945823916931</v>
      </c>
      <c r="BL48" s="24">
        <f t="shared" ca="1" si="38"/>
        <v>6.2846071339174902E-3</v>
      </c>
      <c r="BM48" s="24">
        <f t="shared" ca="1" si="38"/>
        <v>0.19709199620925913</v>
      </c>
      <c r="BN48" s="24">
        <f t="shared" ca="1" si="38"/>
        <v>0.87813353149340878</v>
      </c>
      <c r="BO48" s="24">
        <f t="shared" ca="1" si="38"/>
        <v>0</v>
      </c>
      <c r="BP48" s="24">
        <f t="shared" ca="1" si="38"/>
        <v>0.15243757992818907</v>
      </c>
      <c r="BQ48" s="24">
        <f t="shared" ca="1" si="38"/>
        <v>0.16305965861871796</v>
      </c>
      <c r="BR48" s="24">
        <f t="shared" ca="1" si="38"/>
        <v>0.26682792864034399</v>
      </c>
      <c r="BS48" s="24">
        <f t="shared" ca="1" si="38"/>
        <v>2.0803284060147558</v>
      </c>
      <c r="BT48" s="24">
        <f t="shared" ca="1" si="39"/>
        <v>3.905065230034397E-2</v>
      </c>
      <c r="BU48" s="24">
        <f t="shared" ca="1" si="39"/>
        <v>8.1183983524709041E-2</v>
      </c>
      <c r="BV48" s="24">
        <f t="shared" ca="1" si="39"/>
        <v>0</v>
      </c>
      <c r="BW48" s="24">
        <f t="shared" ca="1" si="39"/>
        <v>0.68975477641715832</v>
      </c>
      <c r="BX48" s="24">
        <f t="shared" ca="1" si="39"/>
        <v>0.21048662506329746</v>
      </c>
      <c r="BY48" s="24">
        <f t="shared" ca="1" si="39"/>
        <v>0.15860063310567582</v>
      </c>
      <c r="BZ48" s="24">
        <f t="shared" ca="1" si="39"/>
        <v>0.27924262350191731</v>
      </c>
      <c r="CA48" s="24">
        <f t="shared" ca="1" si="39"/>
        <v>0.5931478974486708</v>
      </c>
      <c r="CB48" s="24">
        <f t="shared" ca="1" si="39"/>
        <v>0.55340388901691739</v>
      </c>
      <c r="CC48" s="24">
        <f t="shared" ca="1" si="39"/>
        <v>1.1593992781907154</v>
      </c>
      <c r="CD48" s="24">
        <f t="shared" ca="1" si="39"/>
        <v>0.15435154372054929</v>
      </c>
      <c r="CE48" s="24">
        <f t="shared" ca="1" si="39"/>
        <v>0.57009866562508438</v>
      </c>
      <c r="CF48" s="24">
        <f t="shared" ca="1" si="39"/>
        <v>0.14563859553445546</v>
      </c>
    </row>
    <row r="49" spans="1:84">
      <c r="A49" s="6" t="s">
        <v>312</v>
      </c>
      <c r="B49" s="24">
        <f t="shared" ca="1" si="32"/>
        <v>355.92341619190915</v>
      </c>
      <c r="C49" s="24">
        <f t="shared" ca="1" si="32"/>
        <v>0</v>
      </c>
      <c r="D49" s="24">
        <f t="shared" ca="1" si="32"/>
        <v>0</v>
      </c>
      <c r="E49" s="24">
        <f t="shared" ca="1" si="32"/>
        <v>1.293996487049516</v>
      </c>
      <c r="F49" s="24">
        <f t="shared" ca="1" si="32"/>
        <v>8.1493497240046092E-2</v>
      </c>
      <c r="G49" s="24">
        <f t="shared" ca="1" si="32"/>
        <v>3.3392959533864203E-2</v>
      </c>
      <c r="H49" s="24">
        <f t="shared" ca="1" si="32"/>
        <v>4.8873587118734269E-2</v>
      </c>
      <c r="I49" s="24">
        <f t="shared" ca="1" si="32"/>
        <v>0</v>
      </c>
      <c r="J49" s="24">
        <f t="shared" ca="1" si="32"/>
        <v>93.515990925050701</v>
      </c>
      <c r="K49" s="24" t="e">
        <f t="shared" ca="1" si="32"/>
        <v>#REF!</v>
      </c>
      <c r="L49" s="24">
        <f t="shared" ca="1" si="33"/>
        <v>0</v>
      </c>
      <c r="M49" s="24">
        <f t="shared" ca="1" si="33"/>
        <v>2.541511327640979E-2</v>
      </c>
      <c r="N49" s="24">
        <f t="shared" ca="1" si="33"/>
        <v>5.9269717697658297E-3</v>
      </c>
      <c r="O49" s="24">
        <f t="shared" ca="1" si="33"/>
        <v>1.2475204142601099E-3</v>
      </c>
      <c r="P49" s="24">
        <f t="shared" ca="1" si="33"/>
        <v>0</v>
      </c>
      <c r="Q49" s="24">
        <f t="shared" ca="1" si="33"/>
        <v>0</v>
      </c>
      <c r="R49" s="24">
        <f t="shared" ca="1" si="33"/>
        <v>0.15093621981208954</v>
      </c>
      <c r="S49" s="24">
        <f t="shared" ca="1" si="33"/>
        <v>0</v>
      </c>
      <c r="T49" s="24">
        <f t="shared" ca="1" si="33"/>
        <v>0</v>
      </c>
      <c r="U49" s="24">
        <f t="shared" ca="1" si="33"/>
        <v>11.304546530246407</v>
      </c>
      <c r="V49" s="24">
        <f t="shared" ca="1" si="34"/>
        <v>1.30864651257269E-2</v>
      </c>
      <c r="W49" s="24">
        <f t="shared" ca="1" si="34"/>
        <v>2.72881879793628E-3</v>
      </c>
      <c r="X49" s="24">
        <f t="shared" ca="1" si="34"/>
        <v>0</v>
      </c>
      <c r="Y49" s="24">
        <f t="shared" ca="1" si="34"/>
        <v>0</v>
      </c>
      <c r="Z49" s="24">
        <f t="shared" ca="1" si="34"/>
        <v>0.25597186532486027</v>
      </c>
      <c r="AA49" s="24">
        <f t="shared" ca="1" si="34"/>
        <v>8.5539141812555499</v>
      </c>
      <c r="AB49" s="24">
        <f t="shared" ca="1" si="34"/>
        <v>0</v>
      </c>
      <c r="AC49" s="24">
        <f t="shared" ca="1" si="34"/>
        <v>0</v>
      </c>
      <c r="AD49" s="24">
        <f t="shared" ca="1" si="34"/>
        <v>4.0799402510301785</v>
      </c>
      <c r="AE49" s="24">
        <f t="shared" ca="1" si="34"/>
        <v>77.271365382375848</v>
      </c>
      <c r="AF49" s="24">
        <f t="shared" ca="1" si="35"/>
        <v>0</v>
      </c>
      <c r="AG49" s="24">
        <f t="shared" ca="1" si="35"/>
        <v>5.2899754772220677E-2</v>
      </c>
      <c r="AH49" s="24">
        <f t="shared" ca="1" si="35"/>
        <v>0.25736398946683275</v>
      </c>
      <c r="AI49" s="24">
        <f t="shared" ca="1" si="35"/>
        <v>0</v>
      </c>
      <c r="AJ49" s="24">
        <f t="shared" ca="1" si="35"/>
        <v>0.62408608871016913</v>
      </c>
      <c r="AK49" s="24">
        <f t="shared" ca="1" si="35"/>
        <v>0</v>
      </c>
      <c r="AL49" s="24">
        <f t="shared" ca="1" si="35"/>
        <v>3.6546554796286879E-2</v>
      </c>
      <c r="AM49" s="24">
        <f t="shared" ca="1" si="35"/>
        <v>1.4048674881745594E-2</v>
      </c>
      <c r="AN49" s="24">
        <f t="shared" ca="1" si="35"/>
        <v>0</v>
      </c>
      <c r="AO49" s="24">
        <f t="shared" ca="1" si="35"/>
        <v>13.450741042429824</v>
      </c>
      <c r="AP49" s="24">
        <f t="shared" ca="1" si="36"/>
        <v>0</v>
      </c>
      <c r="AQ49" s="24">
        <f t="shared" ca="1" si="36"/>
        <v>0.33696996215270475</v>
      </c>
      <c r="AR49" s="24">
        <f t="shared" ca="1" si="36"/>
        <v>2.2149650158195301E-2</v>
      </c>
      <c r="AS49" s="24">
        <f t="shared" ca="1" si="36"/>
        <v>0</v>
      </c>
      <c r="AT49" s="24">
        <f t="shared" ca="1" si="36"/>
        <v>0</v>
      </c>
      <c r="AU49" s="24">
        <f t="shared" ca="1" si="36"/>
        <v>0</v>
      </c>
      <c r="AV49" s="24">
        <f t="shared" ca="1" si="36"/>
        <v>0</v>
      </c>
      <c r="AW49" s="24">
        <f t="shared" ca="1" si="36"/>
        <v>0</v>
      </c>
      <c r="AX49" s="24">
        <f t="shared" ca="1" si="36"/>
        <v>0</v>
      </c>
      <c r="AY49" s="24">
        <f t="shared" ca="1" si="36"/>
        <v>0</v>
      </c>
      <c r="AZ49" s="24">
        <f t="shared" ca="1" si="37"/>
        <v>0</v>
      </c>
      <c r="BA49" s="24">
        <f t="shared" ca="1" si="37"/>
        <v>0</v>
      </c>
      <c r="BB49" s="24">
        <f t="shared" ca="1" si="37"/>
        <v>0</v>
      </c>
      <c r="BC49" s="24">
        <f t="shared" ca="1" si="37"/>
        <v>0</v>
      </c>
      <c r="BD49" s="24">
        <f t="shared" ca="1" si="37"/>
        <v>0</v>
      </c>
      <c r="BE49" s="24">
        <f t="shared" ca="1" si="37"/>
        <v>0</v>
      </c>
      <c r="BF49" s="24">
        <f t="shared" ca="1" si="37"/>
        <v>2.3864467998482609E-2</v>
      </c>
      <c r="BG49" s="24">
        <f t="shared" ca="1" si="37"/>
        <v>0</v>
      </c>
      <c r="BH49" s="24" t="e">
        <f t="shared" ca="1" si="37"/>
        <v>#REF!</v>
      </c>
      <c r="BI49" s="24" t="e">
        <f t="shared" ca="1" si="37"/>
        <v>#REF!</v>
      </c>
      <c r="BJ49" s="24">
        <f t="shared" ca="1" si="38"/>
        <v>0.26666226791152914</v>
      </c>
      <c r="BK49" s="24">
        <f t="shared" ca="1" si="38"/>
        <v>5.4982181965039276E-2</v>
      </c>
      <c r="BL49" s="24">
        <f t="shared" ca="1" si="38"/>
        <v>0</v>
      </c>
      <c r="BM49" s="24">
        <f t="shared" ca="1" si="38"/>
        <v>3.2652141093662298E-3</v>
      </c>
      <c r="BN49" s="24">
        <f t="shared" ca="1" si="38"/>
        <v>8.9580619063112932E-3</v>
      </c>
      <c r="BO49" s="24">
        <f t="shared" ca="1" si="38"/>
        <v>0</v>
      </c>
      <c r="BP49" s="24">
        <f t="shared" ca="1" si="38"/>
        <v>0</v>
      </c>
      <c r="BQ49" s="24">
        <f t="shared" ca="1" si="38"/>
        <v>8.1215761745808273</v>
      </c>
      <c r="BR49" s="24">
        <f t="shared" ca="1" si="38"/>
        <v>8.70893473805575E-3</v>
      </c>
      <c r="BS49" s="24">
        <f t="shared" ca="1" si="38"/>
        <v>36.643651120337729</v>
      </c>
      <c r="BT49" s="24">
        <f t="shared" ca="1" si="39"/>
        <v>0</v>
      </c>
      <c r="BU49" s="24">
        <f t="shared" ca="1" si="39"/>
        <v>0</v>
      </c>
      <c r="BV49" s="24">
        <f t="shared" ca="1" si="39"/>
        <v>0</v>
      </c>
      <c r="BW49" s="24">
        <f t="shared" ca="1" si="39"/>
        <v>19.455219686385661</v>
      </c>
      <c r="BX49" s="24">
        <f t="shared" ca="1" si="39"/>
        <v>0</v>
      </c>
      <c r="BY49" s="24">
        <f t="shared" ca="1" si="39"/>
        <v>1.3170272700836201E-3</v>
      </c>
      <c r="BZ49" s="24">
        <f t="shared" ca="1" si="39"/>
        <v>0</v>
      </c>
      <c r="CA49" s="24">
        <f t="shared" ca="1" si="39"/>
        <v>0</v>
      </c>
      <c r="CB49" s="24">
        <f t="shared" ca="1" si="39"/>
        <v>8.0242553327302766E-3</v>
      </c>
      <c r="CC49" s="24">
        <f t="shared" ca="1" si="39"/>
        <v>0.62572446886027266</v>
      </c>
      <c r="CD49" s="24">
        <f t="shared" ca="1" si="39"/>
        <v>44.298823073829205</v>
      </c>
      <c r="CE49" s="24">
        <f t="shared" ca="1" si="39"/>
        <v>2.5925831482661008E-2</v>
      </c>
      <c r="CF49" s="24">
        <f t="shared" ca="1" si="39"/>
        <v>7.3366604513513799E-3</v>
      </c>
    </row>
    <row r="50" spans="1:84" ht="43.2">
      <c r="A50" s="6" t="s">
        <v>313</v>
      </c>
      <c r="B50" s="24">
        <f t="shared" ca="1" si="32"/>
        <v>4.9818022510754254</v>
      </c>
      <c r="C50" s="24">
        <f t="shared" ca="1" si="32"/>
        <v>0.10082943338892641</v>
      </c>
      <c r="D50" s="24">
        <f t="shared" ca="1" si="32"/>
        <v>0</v>
      </c>
      <c r="E50" s="24">
        <f t="shared" ca="1" si="32"/>
        <v>7.5073081584170719E-3</v>
      </c>
      <c r="F50" s="24">
        <f t="shared" ca="1" si="32"/>
        <v>1.1665763724566319E-2</v>
      </c>
      <c r="G50" s="24">
        <f t="shared" ca="1" si="32"/>
        <v>3.5495981004146554E-2</v>
      </c>
      <c r="H50" s="24">
        <f t="shared" ca="1" si="32"/>
        <v>0</v>
      </c>
      <c r="I50" s="24">
        <f t="shared" ca="1" si="32"/>
        <v>0</v>
      </c>
      <c r="J50" s="24">
        <f t="shared" ca="1" si="32"/>
        <v>0.49794040262241696</v>
      </c>
      <c r="K50" s="24" t="e">
        <f t="shared" ca="1" si="32"/>
        <v>#REF!</v>
      </c>
      <c r="L50" s="24">
        <f t="shared" ca="1" si="33"/>
        <v>9.7042072394621731E-2</v>
      </c>
      <c r="M50" s="24">
        <f t="shared" ca="1" si="33"/>
        <v>2.1515879211516209E-2</v>
      </c>
      <c r="N50" s="24">
        <f t="shared" ca="1" si="33"/>
        <v>0</v>
      </c>
      <c r="O50" s="24">
        <f t="shared" ca="1" si="33"/>
        <v>0</v>
      </c>
      <c r="P50" s="24">
        <f t="shared" ca="1" si="33"/>
        <v>0</v>
      </c>
      <c r="Q50" s="24">
        <f t="shared" ca="1" si="33"/>
        <v>2.3275065178897991E-2</v>
      </c>
      <c r="R50" s="24">
        <f t="shared" ca="1" si="33"/>
        <v>4.6692552711825111E-2</v>
      </c>
      <c r="S50" s="24">
        <f t="shared" ca="1" si="33"/>
        <v>0</v>
      </c>
      <c r="T50" s="24">
        <f t="shared" ca="1" si="33"/>
        <v>0</v>
      </c>
      <c r="U50" s="24">
        <f t="shared" ca="1" si="33"/>
        <v>5.8601401104803233E-2</v>
      </c>
      <c r="V50" s="24">
        <f t="shared" ca="1" si="34"/>
        <v>7.3329050173179299E-3</v>
      </c>
      <c r="W50" s="24">
        <f t="shared" ca="1" si="34"/>
        <v>0.12977758618684063</v>
      </c>
      <c r="X50" s="24">
        <f t="shared" ca="1" si="34"/>
        <v>0</v>
      </c>
      <c r="Y50" s="24">
        <f t="shared" ca="1" si="34"/>
        <v>4.7817097835841215E-3</v>
      </c>
      <c r="Z50" s="24">
        <f t="shared" ca="1" si="34"/>
        <v>4.0103578511064421E-2</v>
      </c>
      <c r="AA50" s="24">
        <f t="shared" ca="1" si="34"/>
        <v>0.59599294109961132</v>
      </c>
      <c r="AB50" s="24">
        <f t="shared" ca="1" si="34"/>
        <v>8.4710406575819214E-2</v>
      </c>
      <c r="AC50" s="24">
        <f t="shared" ca="1" si="34"/>
        <v>1.058381329475001E-3</v>
      </c>
      <c r="AD50" s="24">
        <f t="shared" ca="1" si="34"/>
        <v>0.15414344653300374</v>
      </c>
      <c r="AE50" s="24">
        <f t="shared" ca="1" si="34"/>
        <v>2.3264427126031318E-2</v>
      </c>
      <c r="AF50" s="24">
        <f t="shared" ca="1" si="35"/>
        <v>0</v>
      </c>
      <c r="AG50" s="24">
        <f t="shared" ca="1" si="35"/>
        <v>0.29304352188340588</v>
      </c>
      <c r="AH50" s="24">
        <f t="shared" ca="1" si="35"/>
        <v>0.47963907141722201</v>
      </c>
      <c r="AI50" s="24">
        <f t="shared" ca="1" si="35"/>
        <v>0</v>
      </c>
      <c r="AJ50" s="24">
        <f t="shared" ca="1" si="35"/>
        <v>0.3033166713876016</v>
      </c>
      <c r="AK50" s="24">
        <f t="shared" ca="1" si="35"/>
        <v>8.5521524864637134E-3</v>
      </c>
      <c r="AL50" s="24">
        <f t="shared" ca="1" si="35"/>
        <v>0.14925822573922981</v>
      </c>
      <c r="AM50" s="24">
        <f t="shared" ca="1" si="35"/>
        <v>1.5544711176297046E-2</v>
      </c>
      <c r="AN50" s="24">
        <f t="shared" ca="1" si="35"/>
        <v>3.9661922340582488E-2</v>
      </c>
      <c r="AO50" s="24">
        <f t="shared" ca="1" si="35"/>
        <v>0.14224061497596652</v>
      </c>
      <c r="AP50" s="24">
        <f t="shared" ca="1" si="36"/>
        <v>0.11423167015437734</v>
      </c>
      <c r="AQ50" s="24">
        <f t="shared" ca="1" si="36"/>
        <v>0.20174826134089299</v>
      </c>
      <c r="AR50" s="24">
        <f t="shared" ca="1" si="36"/>
        <v>5.179084639785108E-2</v>
      </c>
      <c r="AS50" s="24">
        <f t="shared" ca="1" si="36"/>
        <v>4.474140202441741E-3</v>
      </c>
      <c r="AT50" s="24">
        <f t="shared" ca="1" si="36"/>
        <v>0</v>
      </c>
      <c r="AU50" s="24">
        <f t="shared" ca="1" si="36"/>
        <v>0</v>
      </c>
      <c r="AV50" s="24">
        <f t="shared" ca="1" si="36"/>
        <v>9.6138665880627069E-2</v>
      </c>
      <c r="AW50" s="24">
        <f t="shared" ca="1" si="36"/>
        <v>0</v>
      </c>
      <c r="AX50" s="24">
        <f t="shared" ca="1" si="36"/>
        <v>0</v>
      </c>
      <c r="AY50" s="24">
        <f t="shared" ca="1" si="36"/>
        <v>7.2773567343302845E-3</v>
      </c>
      <c r="AZ50" s="24">
        <f t="shared" ca="1" si="37"/>
        <v>0</v>
      </c>
      <c r="BA50" s="24">
        <f t="shared" ca="1" si="37"/>
        <v>0</v>
      </c>
      <c r="BB50" s="24">
        <f t="shared" ca="1" si="37"/>
        <v>0</v>
      </c>
      <c r="BC50" s="24">
        <f t="shared" ca="1" si="37"/>
        <v>3.5165450875191046E-2</v>
      </c>
      <c r="BD50" s="24">
        <f t="shared" ca="1" si="37"/>
        <v>0</v>
      </c>
      <c r="BE50" s="24">
        <f t="shared" ca="1" si="37"/>
        <v>0</v>
      </c>
      <c r="BF50" s="24">
        <f t="shared" ca="1" si="37"/>
        <v>0.20616638258726253</v>
      </c>
      <c r="BG50" s="24">
        <f t="shared" ca="1" si="37"/>
        <v>0</v>
      </c>
      <c r="BH50" s="24" t="e">
        <f t="shared" ca="1" si="37"/>
        <v>#REF!</v>
      </c>
      <c r="BI50" s="24" t="e">
        <f t="shared" ca="1" si="37"/>
        <v>#REF!</v>
      </c>
      <c r="BJ50" s="24">
        <f t="shared" ca="1" si="38"/>
        <v>0.23643634405649228</v>
      </c>
      <c r="BK50" s="24">
        <f t="shared" ca="1" si="38"/>
        <v>8.9057682420727972E-3</v>
      </c>
      <c r="BL50" s="24">
        <f t="shared" ca="1" si="38"/>
        <v>0</v>
      </c>
      <c r="BM50" s="24">
        <f t="shared" ca="1" si="38"/>
        <v>0.14560267427907797</v>
      </c>
      <c r="BN50" s="24">
        <f t="shared" ca="1" si="38"/>
        <v>3.3784865912894008E-2</v>
      </c>
      <c r="BO50" s="24">
        <f t="shared" ca="1" si="38"/>
        <v>0</v>
      </c>
      <c r="BP50" s="24">
        <f t="shared" ca="1" si="38"/>
        <v>1.7669457600079128E-2</v>
      </c>
      <c r="BQ50" s="24">
        <f t="shared" ca="1" si="38"/>
        <v>0.11535370856695674</v>
      </c>
      <c r="BR50" s="24">
        <f t="shared" ca="1" si="38"/>
        <v>2.4728862135456587E-3</v>
      </c>
      <c r="BS50" s="24">
        <f t="shared" ca="1" si="38"/>
        <v>0.26327253256115424</v>
      </c>
      <c r="BT50" s="24">
        <f t="shared" ca="1" si="39"/>
        <v>0</v>
      </c>
      <c r="BU50" s="24">
        <f t="shared" ca="1" si="39"/>
        <v>0</v>
      </c>
      <c r="BV50" s="24">
        <f t="shared" ca="1" si="39"/>
        <v>0</v>
      </c>
      <c r="BW50" s="24">
        <f t="shared" ca="1" si="39"/>
        <v>0.31583464735732303</v>
      </c>
      <c r="BX50" s="24">
        <f t="shared" ca="1" si="39"/>
        <v>3.8049276216342479E-2</v>
      </c>
      <c r="BY50" s="24">
        <f t="shared" ca="1" si="39"/>
        <v>3.156123809915834E-2</v>
      </c>
      <c r="BZ50" s="24">
        <f t="shared" ca="1" si="39"/>
        <v>0.5038994284820506</v>
      </c>
      <c r="CA50" s="24">
        <f t="shared" ca="1" si="39"/>
        <v>1.8982781738828568E-2</v>
      </c>
      <c r="CB50" s="24">
        <f t="shared" ca="1" si="39"/>
        <v>0.15742699056868673</v>
      </c>
      <c r="CC50" s="24">
        <f t="shared" ca="1" si="39"/>
        <v>2.0490937089655312E-2</v>
      </c>
      <c r="CD50" s="24">
        <f t="shared" ca="1" si="39"/>
        <v>0.10191160517955768</v>
      </c>
      <c r="CE50" s="24">
        <f t="shared" ca="1" si="39"/>
        <v>1.1785937906932704E-2</v>
      </c>
      <c r="CF50" s="24">
        <f t="shared" ca="1" si="39"/>
        <v>3.7540866938757474E-2</v>
      </c>
    </row>
    <row r="51" spans="1:84" ht="28.8">
      <c r="A51" s="6" t="s">
        <v>314</v>
      </c>
      <c r="B51" s="24">
        <f t="shared" ca="1" si="32"/>
        <v>2.0393478242640932</v>
      </c>
      <c r="C51" s="24">
        <f t="shared" ca="1" si="32"/>
        <v>5.88134041386899E-3</v>
      </c>
      <c r="D51" s="24">
        <f t="shared" ca="1" si="32"/>
        <v>0</v>
      </c>
      <c r="E51" s="24">
        <f t="shared" ca="1" si="32"/>
        <v>1.9551839444959399E-4</v>
      </c>
      <c r="F51" s="24">
        <f t="shared" ca="1" si="32"/>
        <v>3.0054569068305601E-5</v>
      </c>
      <c r="G51" s="24">
        <f t="shared" ca="1" si="32"/>
        <v>0</v>
      </c>
      <c r="H51" s="24">
        <f t="shared" ca="1" si="32"/>
        <v>4.6456482754130272E-2</v>
      </c>
      <c r="I51" s="24">
        <f t="shared" ca="1" si="32"/>
        <v>0</v>
      </c>
      <c r="J51" s="24">
        <f t="shared" ca="1" si="32"/>
        <v>3.1999814507338457E-2</v>
      </c>
      <c r="K51" s="24" t="e">
        <f t="shared" ca="1" si="32"/>
        <v>#REF!</v>
      </c>
      <c r="L51" s="24">
        <f t="shared" ca="1" si="33"/>
        <v>1.7695883068285814E-2</v>
      </c>
      <c r="M51" s="24">
        <f t="shared" ca="1" si="33"/>
        <v>0</v>
      </c>
      <c r="N51" s="24">
        <f t="shared" ca="1" si="33"/>
        <v>2.2641645720606471E-3</v>
      </c>
      <c r="O51" s="24">
        <f t="shared" ca="1" si="33"/>
        <v>0</v>
      </c>
      <c r="P51" s="24">
        <f t="shared" ca="1" si="33"/>
        <v>0</v>
      </c>
      <c r="Q51" s="24">
        <f t="shared" ca="1" si="33"/>
        <v>1.9135417523436999E-3</v>
      </c>
      <c r="R51" s="24">
        <f t="shared" ca="1" si="33"/>
        <v>0.14916703974074347</v>
      </c>
      <c r="S51" s="24">
        <f t="shared" ca="1" si="33"/>
        <v>0</v>
      </c>
      <c r="T51" s="24">
        <f t="shared" ca="1" si="33"/>
        <v>0</v>
      </c>
      <c r="U51" s="24">
        <f t="shared" ca="1" si="33"/>
        <v>0</v>
      </c>
      <c r="V51" s="24">
        <f t="shared" ca="1" si="34"/>
        <v>7.5971867812750895E-7</v>
      </c>
      <c r="W51" s="24">
        <f t="shared" ca="1" si="34"/>
        <v>0</v>
      </c>
      <c r="X51" s="24">
        <f t="shared" ca="1" si="34"/>
        <v>0</v>
      </c>
      <c r="Y51" s="24">
        <f t="shared" ca="1" si="34"/>
        <v>0</v>
      </c>
      <c r="Z51" s="24">
        <f t="shared" ca="1" si="34"/>
        <v>3.8465941876416657E-3</v>
      </c>
      <c r="AA51" s="24">
        <f t="shared" ca="1" si="34"/>
        <v>1.9442071739388701E-2</v>
      </c>
      <c r="AB51" s="24">
        <f t="shared" ca="1" si="34"/>
        <v>0</v>
      </c>
      <c r="AC51" s="24">
        <f t="shared" ca="1" si="34"/>
        <v>1.245780535912913E-2</v>
      </c>
      <c r="AD51" s="24">
        <f t="shared" ca="1" si="34"/>
        <v>6.4539989108557344E-3</v>
      </c>
      <c r="AE51" s="24">
        <f t="shared" ca="1" si="34"/>
        <v>0</v>
      </c>
      <c r="AF51" s="24">
        <f t="shared" ca="1" si="35"/>
        <v>0</v>
      </c>
      <c r="AG51" s="24">
        <f t="shared" ca="1" si="35"/>
        <v>0.43361348612314343</v>
      </c>
      <c r="AH51" s="24">
        <f t="shared" ca="1" si="35"/>
        <v>0.28825885933383072</v>
      </c>
      <c r="AI51" s="24">
        <f t="shared" ca="1" si="35"/>
        <v>7.59412819653626E-4</v>
      </c>
      <c r="AJ51" s="24">
        <f t="shared" ca="1" si="35"/>
        <v>8.873245298151268E-2</v>
      </c>
      <c r="AK51" s="24">
        <f t="shared" ca="1" si="35"/>
        <v>7.551749543624868E-2</v>
      </c>
      <c r="AL51" s="24">
        <f t="shared" ca="1" si="35"/>
        <v>6.637811278824253E-2</v>
      </c>
      <c r="AM51" s="24">
        <f t="shared" ca="1" si="35"/>
        <v>0.11619552747097842</v>
      </c>
      <c r="AN51" s="24">
        <f t="shared" ca="1" si="35"/>
        <v>8.2427804474309897E-3</v>
      </c>
      <c r="AO51" s="24">
        <f t="shared" ca="1" si="35"/>
        <v>0</v>
      </c>
      <c r="AP51" s="24">
        <f t="shared" ca="1" si="36"/>
        <v>1.406438848129573E-2</v>
      </c>
      <c r="AQ51" s="24">
        <f t="shared" ca="1" si="36"/>
        <v>1.7994441061378257E-2</v>
      </c>
      <c r="AR51" s="24">
        <f t="shared" ca="1" si="36"/>
        <v>4.0923677902563963E-3</v>
      </c>
      <c r="AS51" s="24">
        <f t="shared" ca="1" si="36"/>
        <v>2.2134907704357632E-3</v>
      </c>
      <c r="AT51" s="24">
        <f t="shared" ca="1" si="36"/>
        <v>0</v>
      </c>
      <c r="AU51" s="24">
        <f t="shared" ca="1" si="36"/>
        <v>0</v>
      </c>
      <c r="AV51" s="24">
        <f t="shared" ca="1" si="36"/>
        <v>2.9067046368191851E-2</v>
      </c>
      <c r="AW51" s="24">
        <f t="shared" ca="1" si="36"/>
        <v>0</v>
      </c>
      <c r="AX51" s="24">
        <f t="shared" ca="1" si="36"/>
        <v>0</v>
      </c>
      <c r="AY51" s="24">
        <f t="shared" ca="1" si="36"/>
        <v>1.5178198790160732E-3</v>
      </c>
      <c r="AZ51" s="24">
        <f t="shared" ca="1" si="37"/>
        <v>0</v>
      </c>
      <c r="BA51" s="24">
        <f t="shared" ca="1" si="37"/>
        <v>0</v>
      </c>
      <c r="BB51" s="24">
        <f t="shared" ca="1" si="37"/>
        <v>0</v>
      </c>
      <c r="BC51" s="24">
        <f t="shared" ca="1" si="37"/>
        <v>0.10028516388146695</v>
      </c>
      <c r="BD51" s="24">
        <f t="shared" ca="1" si="37"/>
        <v>1.6551841928587597E-2</v>
      </c>
      <c r="BE51" s="24">
        <f t="shared" ca="1" si="37"/>
        <v>0</v>
      </c>
      <c r="BF51" s="24">
        <f t="shared" ca="1" si="37"/>
        <v>7.6679251174529714E-2</v>
      </c>
      <c r="BG51" s="24">
        <f t="shared" ca="1" si="37"/>
        <v>0</v>
      </c>
      <c r="BH51" s="24" t="e">
        <f t="shared" ca="1" si="37"/>
        <v>#REF!</v>
      </c>
      <c r="BI51" s="24" t="e">
        <f t="shared" ca="1" si="37"/>
        <v>#REF!</v>
      </c>
      <c r="BJ51" s="24">
        <f t="shared" ca="1" si="38"/>
        <v>2.1455116066241259E-2</v>
      </c>
      <c r="BK51" s="24">
        <f t="shared" ca="1" si="38"/>
        <v>7.3561251386347976E-2</v>
      </c>
      <c r="BL51" s="24">
        <f t="shared" ca="1" si="38"/>
        <v>0</v>
      </c>
      <c r="BM51" s="24">
        <f t="shared" ca="1" si="38"/>
        <v>7.0731378734154842E-3</v>
      </c>
      <c r="BN51" s="24">
        <f t="shared" ca="1" si="38"/>
        <v>5.8195794895617395E-2</v>
      </c>
      <c r="BO51" s="24">
        <f t="shared" ca="1" si="38"/>
        <v>0</v>
      </c>
      <c r="BP51" s="24">
        <f t="shared" ca="1" si="38"/>
        <v>1.8212128120141322E-2</v>
      </c>
      <c r="BQ51" s="24">
        <f t="shared" ca="1" si="38"/>
        <v>8.0879818009626098E-2</v>
      </c>
      <c r="BR51" s="24">
        <f t="shared" ca="1" si="38"/>
        <v>2.8311670033056423E-2</v>
      </c>
      <c r="BS51" s="24">
        <f t="shared" ca="1" si="38"/>
        <v>0.14103420782522658</v>
      </c>
      <c r="BT51" s="24">
        <f t="shared" ca="1" si="39"/>
        <v>6.0424005186365502E-2</v>
      </c>
      <c r="BU51" s="24">
        <f t="shared" ca="1" si="39"/>
        <v>0.11705938541459177</v>
      </c>
      <c r="BV51" s="24">
        <f t="shared" ca="1" si="39"/>
        <v>0</v>
      </c>
      <c r="BW51" s="24">
        <f t="shared" ca="1" si="39"/>
        <v>4.7016859542890331E-2</v>
      </c>
      <c r="BX51" s="24">
        <f t="shared" ca="1" si="39"/>
        <v>3.4713163302315651E-3</v>
      </c>
      <c r="BY51" s="24">
        <f t="shared" ca="1" si="39"/>
        <v>1.316596569080433E-2</v>
      </c>
      <c r="BZ51" s="24">
        <f t="shared" ca="1" si="39"/>
        <v>3.6444188188381063E-2</v>
      </c>
      <c r="CA51" s="24">
        <f t="shared" ca="1" si="39"/>
        <v>2.0596940355514029E-2</v>
      </c>
      <c r="CB51" s="24">
        <f t="shared" ca="1" si="39"/>
        <v>7.706475209946563E-2</v>
      </c>
      <c r="CC51" s="24">
        <f t="shared" ca="1" si="39"/>
        <v>2.2557670393596827E-3</v>
      </c>
      <c r="CD51" s="24">
        <f t="shared" ca="1" si="39"/>
        <v>0</v>
      </c>
      <c r="CE51" s="24">
        <f t="shared" ca="1" si="39"/>
        <v>3.9549332327217739E-2</v>
      </c>
      <c r="CF51" s="24">
        <f t="shared" ca="1" si="39"/>
        <v>3.831111411993094E-2</v>
      </c>
    </row>
    <row r="52" spans="1:84">
      <c r="A52" s="6" t="s">
        <v>315</v>
      </c>
      <c r="B52" s="24">
        <f t="shared" ref="B52:K61" ca="1" si="40">VLOOKUP($A52,INDIRECT(B$1&amp;"!A:ZZ"),19,0)</f>
        <v>1.2772183535172243</v>
      </c>
      <c r="C52" s="24">
        <f t="shared" ca="1" si="40"/>
        <v>0</v>
      </c>
      <c r="D52" s="24">
        <f t="shared" ca="1" si="40"/>
        <v>0</v>
      </c>
      <c r="E52" s="24">
        <f t="shared" ca="1" si="40"/>
        <v>1.5424436059936623E-3</v>
      </c>
      <c r="F52" s="24">
        <f t="shared" ca="1" si="40"/>
        <v>4.84212501656035E-4</v>
      </c>
      <c r="G52" s="24">
        <f t="shared" ca="1" si="40"/>
        <v>2.0752604635977299E-2</v>
      </c>
      <c r="H52" s="24">
        <f t="shared" ca="1" si="40"/>
        <v>1.9779027905971001E-4</v>
      </c>
      <c r="I52" s="24">
        <f t="shared" ca="1" si="40"/>
        <v>0</v>
      </c>
      <c r="J52" s="24">
        <f t="shared" ca="1" si="40"/>
        <v>6.4944296451736203E-2</v>
      </c>
      <c r="K52" s="24" t="e">
        <f t="shared" ca="1" si="40"/>
        <v>#REF!</v>
      </c>
      <c r="L52" s="24">
        <f t="shared" ref="L52:U61" ca="1" si="41">VLOOKUP($A52,INDIRECT(L$1&amp;"!A:ZZ"),19,0)</f>
        <v>1.8705568148471331E-2</v>
      </c>
      <c r="M52" s="24">
        <f t="shared" ca="1" si="41"/>
        <v>4.8196487483787532E-3</v>
      </c>
      <c r="N52" s="24">
        <f t="shared" ca="1" si="41"/>
        <v>0</v>
      </c>
      <c r="O52" s="24">
        <f t="shared" ca="1" si="41"/>
        <v>0</v>
      </c>
      <c r="P52" s="24">
        <f t="shared" ca="1" si="41"/>
        <v>3.7747205803622301E-3</v>
      </c>
      <c r="Q52" s="24">
        <f t="shared" ca="1" si="41"/>
        <v>0</v>
      </c>
      <c r="R52" s="24">
        <f t="shared" ca="1" si="41"/>
        <v>7.9650028718850199E-2</v>
      </c>
      <c r="S52" s="24">
        <f t="shared" ca="1" si="41"/>
        <v>0</v>
      </c>
      <c r="T52" s="24">
        <f t="shared" ca="1" si="41"/>
        <v>5.4049840821733496E-3</v>
      </c>
      <c r="U52" s="24">
        <f t="shared" ca="1" si="41"/>
        <v>5.7509501006161191E-3</v>
      </c>
      <c r="V52" s="24">
        <f t="shared" ref="V52:AE61" ca="1" si="42">VLOOKUP($A52,INDIRECT(V$1&amp;"!A:ZZ"),19,0)</f>
        <v>1.48188221146135E-5</v>
      </c>
      <c r="W52" s="24">
        <f t="shared" ca="1" si="42"/>
        <v>7.1000929919339002E-3</v>
      </c>
      <c r="X52" s="24">
        <f t="shared" ca="1" si="42"/>
        <v>0</v>
      </c>
      <c r="Y52" s="24">
        <f t="shared" ca="1" si="42"/>
        <v>0</v>
      </c>
      <c r="Z52" s="24">
        <f t="shared" ca="1" si="42"/>
        <v>9.7234941394994147E-3</v>
      </c>
      <c r="AA52" s="24">
        <f t="shared" ca="1" si="42"/>
        <v>6.40018510675528E-3</v>
      </c>
      <c r="AB52" s="24">
        <f t="shared" ca="1" si="42"/>
        <v>1.8415728285369149E-3</v>
      </c>
      <c r="AC52" s="24">
        <f t="shared" ca="1" si="42"/>
        <v>2.61765645659944E-2</v>
      </c>
      <c r="AD52" s="24">
        <f t="shared" ca="1" si="42"/>
        <v>2.8176135805926344E-2</v>
      </c>
      <c r="AE52" s="24">
        <f t="shared" ca="1" si="42"/>
        <v>1.8144904821560209E-2</v>
      </c>
      <c r="AF52" s="24">
        <f t="shared" ref="AF52:AO61" ca="1" si="43">VLOOKUP($A52,INDIRECT(AF$1&amp;"!A:ZZ"),19,0)</f>
        <v>0</v>
      </c>
      <c r="AG52" s="24">
        <f t="shared" ca="1" si="43"/>
        <v>5.6878983301566981E-2</v>
      </c>
      <c r="AH52" s="24">
        <f t="shared" ca="1" si="43"/>
        <v>6.8424240997082289E-2</v>
      </c>
      <c r="AI52" s="24">
        <f t="shared" ca="1" si="43"/>
        <v>0</v>
      </c>
      <c r="AJ52" s="24">
        <f t="shared" ca="1" si="43"/>
        <v>2.9587605525601541E-2</v>
      </c>
      <c r="AK52" s="24">
        <f t="shared" ca="1" si="43"/>
        <v>4.7182714601206655E-2</v>
      </c>
      <c r="AL52" s="24">
        <f t="shared" ca="1" si="43"/>
        <v>1.500798880240746E-2</v>
      </c>
      <c r="AM52" s="24">
        <f t="shared" ca="1" si="43"/>
        <v>0</v>
      </c>
      <c r="AN52" s="24">
        <f t="shared" ca="1" si="43"/>
        <v>7.2566298653201804E-4</v>
      </c>
      <c r="AO52" s="24">
        <f t="shared" ca="1" si="43"/>
        <v>8.7920402840709899E-3</v>
      </c>
      <c r="AP52" s="24">
        <f t="shared" ref="AP52:AY61" ca="1" si="44">VLOOKUP($A52,INDIRECT(AP$1&amp;"!A:ZZ"),19,0)</f>
        <v>2.8115461155878353E-2</v>
      </c>
      <c r="AQ52" s="24">
        <f t="shared" ca="1" si="44"/>
        <v>2.528438385195151E-2</v>
      </c>
      <c r="AR52" s="24">
        <f t="shared" ca="1" si="44"/>
        <v>0</v>
      </c>
      <c r="AS52" s="24">
        <f t="shared" ca="1" si="44"/>
        <v>5.5936047906619407E-2</v>
      </c>
      <c r="AT52" s="24">
        <f t="shared" ca="1" si="44"/>
        <v>0</v>
      </c>
      <c r="AU52" s="24">
        <f t="shared" ca="1" si="44"/>
        <v>0</v>
      </c>
      <c r="AV52" s="24">
        <f t="shared" ca="1" si="44"/>
        <v>9.4364398584574991E-3</v>
      </c>
      <c r="AW52" s="24">
        <f t="shared" ca="1" si="44"/>
        <v>0</v>
      </c>
      <c r="AX52" s="24">
        <f t="shared" ca="1" si="44"/>
        <v>9.7978680823314194E-4</v>
      </c>
      <c r="AY52" s="24">
        <f t="shared" ca="1" si="44"/>
        <v>0</v>
      </c>
      <c r="AZ52" s="24">
        <f t="shared" ref="AZ52:BI61" ca="1" si="45">VLOOKUP($A52,INDIRECT(AZ$1&amp;"!A:ZZ"),19,0)</f>
        <v>0</v>
      </c>
      <c r="BA52" s="24">
        <f t="shared" ca="1" si="45"/>
        <v>0</v>
      </c>
      <c r="BB52" s="24">
        <f t="shared" ca="1" si="45"/>
        <v>0</v>
      </c>
      <c r="BC52" s="24">
        <f t="shared" ca="1" si="45"/>
        <v>3.2189768294844746E-2</v>
      </c>
      <c r="BD52" s="24">
        <f t="shared" ca="1" si="45"/>
        <v>3.0846859879477426E-2</v>
      </c>
      <c r="BE52" s="24">
        <f t="shared" ca="1" si="45"/>
        <v>0</v>
      </c>
      <c r="BF52" s="24">
        <f t="shared" ca="1" si="45"/>
        <v>4.3919654633822858E-2</v>
      </c>
      <c r="BG52" s="24">
        <f t="shared" ca="1" si="45"/>
        <v>0</v>
      </c>
      <c r="BH52" s="24" t="e">
        <f t="shared" ca="1" si="45"/>
        <v>#REF!</v>
      </c>
      <c r="BI52" s="24" t="e">
        <f t="shared" ca="1" si="45"/>
        <v>#REF!</v>
      </c>
      <c r="BJ52" s="24">
        <f t="shared" ref="BJ52:BS61" ca="1" si="46">VLOOKUP($A52,INDIRECT(BJ$1&amp;"!A:ZZ"),19,0)</f>
        <v>1.0938149206014051E-2</v>
      </c>
      <c r="BK52" s="24">
        <f t="shared" ca="1" si="46"/>
        <v>8.2745876772247224E-3</v>
      </c>
      <c r="BL52" s="24">
        <f t="shared" ca="1" si="46"/>
        <v>0</v>
      </c>
      <c r="BM52" s="24">
        <f t="shared" ca="1" si="46"/>
        <v>3.6784406783660739E-2</v>
      </c>
      <c r="BN52" s="24">
        <f t="shared" ca="1" si="46"/>
        <v>6.0957802459241719E-2</v>
      </c>
      <c r="BO52" s="24">
        <f t="shared" ca="1" si="46"/>
        <v>0</v>
      </c>
      <c r="BP52" s="24">
        <f t="shared" ca="1" si="46"/>
        <v>1.6011962219642021E-2</v>
      </c>
      <c r="BQ52" s="24">
        <f t="shared" ca="1" si="46"/>
        <v>3.5350100135517384E-2</v>
      </c>
      <c r="BR52" s="24">
        <f t="shared" ca="1" si="46"/>
        <v>1.6308732384660782E-2</v>
      </c>
      <c r="BS52" s="24">
        <f t="shared" ca="1" si="46"/>
        <v>5.555363662352545E-2</v>
      </c>
      <c r="BT52" s="24">
        <f t="shared" ref="BT52:CF61" ca="1" si="47">VLOOKUP($A52,INDIRECT(BT$1&amp;"!A:ZZ"),19,0)</f>
        <v>0</v>
      </c>
      <c r="BU52" s="24">
        <f t="shared" ca="1" si="47"/>
        <v>1.1956649220868209E-2</v>
      </c>
      <c r="BV52" s="24">
        <f t="shared" ca="1" si="47"/>
        <v>0</v>
      </c>
      <c r="BW52" s="24">
        <f t="shared" ca="1" si="47"/>
        <v>1.7727499348375659E-2</v>
      </c>
      <c r="BX52" s="24">
        <f t="shared" ca="1" si="47"/>
        <v>2.1547278601525853E-2</v>
      </c>
      <c r="BY52" s="24">
        <f t="shared" ca="1" si="47"/>
        <v>4.1094131373573962E-2</v>
      </c>
      <c r="BZ52" s="24">
        <f t="shared" ca="1" si="47"/>
        <v>4.1034616017821797E-3</v>
      </c>
      <c r="CA52" s="24">
        <f t="shared" ca="1" si="47"/>
        <v>9.3523129270699067E-3</v>
      </c>
      <c r="CB52" s="24">
        <f t="shared" ca="1" si="47"/>
        <v>4.7722145928070996E-2</v>
      </c>
      <c r="CC52" s="24">
        <f t="shared" ca="1" si="47"/>
        <v>2.7108296860701252E-5</v>
      </c>
      <c r="CD52" s="24">
        <f t="shared" ca="1" si="47"/>
        <v>0</v>
      </c>
      <c r="CE52" s="24">
        <f t="shared" ca="1" si="47"/>
        <v>4.69084426203434E-3</v>
      </c>
      <c r="CF52" s="24">
        <f t="shared" ca="1" si="47"/>
        <v>3.2778999141688206E-2</v>
      </c>
    </row>
    <row r="53" spans="1:84" ht="28.8">
      <c r="A53" s="6" t="s">
        <v>316</v>
      </c>
      <c r="B53" s="24">
        <f t="shared" ca="1" si="40"/>
        <v>5.3089862255217533</v>
      </c>
      <c r="C53" s="24">
        <f t="shared" ca="1" si="40"/>
        <v>8.5661905801753795E-3</v>
      </c>
      <c r="D53" s="24">
        <f t="shared" ca="1" si="40"/>
        <v>0</v>
      </c>
      <c r="E53" s="24">
        <f t="shared" ca="1" si="40"/>
        <v>6.0680133490865928E-2</v>
      </c>
      <c r="F53" s="24">
        <f t="shared" ca="1" si="40"/>
        <v>2.0604076794605102E-3</v>
      </c>
      <c r="G53" s="24">
        <f t="shared" ca="1" si="40"/>
        <v>2.2986920758690026</v>
      </c>
      <c r="H53" s="24">
        <f t="shared" ca="1" si="40"/>
        <v>1.1303649809449447E-2</v>
      </c>
      <c r="I53" s="24">
        <f t="shared" ca="1" si="40"/>
        <v>0</v>
      </c>
      <c r="J53" s="24">
        <f t="shared" ca="1" si="40"/>
        <v>0.24355160557241456</v>
      </c>
      <c r="K53" s="24" t="e">
        <f t="shared" ca="1" si="40"/>
        <v>#REF!</v>
      </c>
      <c r="L53" s="24">
        <f t="shared" ca="1" si="41"/>
        <v>1.9760467464192952E-2</v>
      </c>
      <c r="M53" s="24">
        <f t="shared" ca="1" si="41"/>
        <v>1.7567423855087989E-3</v>
      </c>
      <c r="N53" s="24">
        <f t="shared" ca="1" si="41"/>
        <v>0</v>
      </c>
      <c r="O53" s="24">
        <f t="shared" ca="1" si="41"/>
        <v>0</v>
      </c>
      <c r="P53" s="24">
        <f t="shared" ca="1" si="41"/>
        <v>0</v>
      </c>
      <c r="Q53" s="24">
        <f t="shared" ca="1" si="41"/>
        <v>1.9952078959194737E-3</v>
      </c>
      <c r="R53" s="24">
        <f t="shared" ca="1" si="41"/>
        <v>6.1983789544242957E-3</v>
      </c>
      <c r="S53" s="24">
        <f t="shared" ca="1" si="41"/>
        <v>0</v>
      </c>
      <c r="T53" s="24">
        <f t="shared" ca="1" si="41"/>
        <v>0</v>
      </c>
      <c r="U53" s="24">
        <f t="shared" ca="1" si="41"/>
        <v>0.69155287424746392</v>
      </c>
      <c r="V53" s="24">
        <f t="shared" ca="1" si="42"/>
        <v>1.2880517110730501E-4</v>
      </c>
      <c r="W53" s="24">
        <f t="shared" ca="1" si="42"/>
        <v>3.28407165716856E-3</v>
      </c>
      <c r="X53" s="24">
        <f t="shared" ca="1" si="42"/>
        <v>0</v>
      </c>
      <c r="Y53" s="24">
        <f t="shared" ca="1" si="42"/>
        <v>1.4744511174200531E-2</v>
      </c>
      <c r="Z53" s="24">
        <f t="shared" ca="1" si="42"/>
        <v>3.4086031240194707E-2</v>
      </c>
      <c r="AA53" s="24">
        <f t="shared" ca="1" si="42"/>
        <v>1.292165646262562E-2</v>
      </c>
      <c r="AB53" s="24">
        <f t="shared" ca="1" si="42"/>
        <v>0.1063843450470098</v>
      </c>
      <c r="AC53" s="24">
        <f t="shared" ca="1" si="42"/>
        <v>5.4400721586315495E-3</v>
      </c>
      <c r="AD53" s="24">
        <f t="shared" ca="1" si="42"/>
        <v>1.2965639806914758E-2</v>
      </c>
      <c r="AE53" s="24">
        <f t="shared" ca="1" si="42"/>
        <v>4.0165664353404157E-2</v>
      </c>
      <c r="AF53" s="24">
        <f t="shared" ca="1" si="43"/>
        <v>0</v>
      </c>
      <c r="AG53" s="24">
        <f t="shared" ca="1" si="43"/>
        <v>0.15951197382301105</v>
      </c>
      <c r="AH53" s="24">
        <f t="shared" ca="1" si="43"/>
        <v>0.20474786308243001</v>
      </c>
      <c r="AI53" s="24">
        <f t="shared" ca="1" si="43"/>
        <v>8.5753529097093201E-4</v>
      </c>
      <c r="AJ53" s="24">
        <f t="shared" ca="1" si="43"/>
        <v>3.6330642431856505E-2</v>
      </c>
      <c r="AK53" s="24">
        <f t="shared" ca="1" si="43"/>
        <v>4.4684315784674564E-3</v>
      </c>
      <c r="AL53" s="24">
        <f t="shared" ca="1" si="43"/>
        <v>1.9270753211599399E-2</v>
      </c>
      <c r="AM53" s="24">
        <f t="shared" ca="1" si="43"/>
        <v>7.4260940701957202E-3</v>
      </c>
      <c r="AN53" s="24">
        <f t="shared" ca="1" si="43"/>
        <v>2.9313648771583139E-2</v>
      </c>
      <c r="AO53" s="24">
        <f t="shared" ca="1" si="43"/>
        <v>1.870362667722715E-2</v>
      </c>
      <c r="AP53" s="24">
        <f t="shared" ca="1" si="44"/>
        <v>0.12747779190299835</v>
      </c>
      <c r="AQ53" s="24">
        <f t="shared" ca="1" si="44"/>
        <v>0.2806543216492407</v>
      </c>
      <c r="AR53" s="24">
        <f t="shared" ca="1" si="44"/>
        <v>0</v>
      </c>
      <c r="AS53" s="24">
        <f t="shared" ca="1" si="44"/>
        <v>8.9513981919010655E-3</v>
      </c>
      <c r="AT53" s="24">
        <f t="shared" ca="1" si="44"/>
        <v>0</v>
      </c>
      <c r="AU53" s="24">
        <f t="shared" ca="1" si="44"/>
        <v>0</v>
      </c>
      <c r="AV53" s="24">
        <f t="shared" ca="1" si="44"/>
        <v>9.6708421682737786E-2</v>
      </c>
      <c r="AW53" s="24">
        <f t="shared" ca="1" si="44"/>
        <v>0</v>
      </c>
      <c r="AX53" s="24">
        <f t="shared" ca="1" si="44"/>
        <v>7.485376720130411E-4</v>
      </c>
      <c r="AY53" s="24">
        <f t="shared" ca="1" si="44"/>
        <v>0</v>
      </c>
      <c r="AZ53" s="24">
        <f t="shared" ca="1" si="45"/>
        <v>0</v>
      </c>
      <c r="BA53" s="24">
        <f t="shared" ca="1" si="45"/>
        <v>0</v>
      </c>
      <c r="BB53" s="24">
        <f t="shared" ca="1" si="45"/>
        <v>0</v>
      </c>
      <c r="BC53" s="24">
        <f t="shared" ca="1" si="45"/>
        <v>0.10207790761545027</v>
      </c>
      <c r="BD53" s="24">
        <f t="shared" ca="1" si="45"/>
        <v>0</v>
      </c>
      <c r="BE53" s="24">
        <f t="shared" ca="1" si="45"/>
        <v>0</v>
      </c>
      <c r="BF53" s="24">
        <f t="shared" ca="1" si="45"/>
        <v>0.12948243581259838</v>
      </c>
      <c r="BG53" s="24">
        <f t="shared" ca="1" si="45"/>
        <v>0</v>
      </c>
      <c r="BH53" s="24" t="e">
        <f t="shared" ca="1" si="45"/>
        <v>#REF!</v>
      </c>
      <c r="BI53" s="24" t="e">
        <f t="shared" ca="1" si="45"/>
        <v>#REF!</v>
      </c>
      <c r="BJ53" s="24">
        <f t="shared" ca="1" si="46"/>
        <v>6.2176351327257365E-2</v>
      </c>
      <c r="BK53" s="24">
        <f t="shared" ca="1" si="46"/>
        <v>4.304548523775361E-2</v>
      </c>
      <c r="BL53" s="24">
        <f t="shared" ca="1" si="46"/>
        <v>0</v>
      </c>
      <c r="BM53" s="24">
        <f t="shared" ca="1" si="46"/>
        <v>0.10954977798000753</v>
      </c>
      <c r="BN53" s="24">
        <f t="shared" ca="1" si="46"/>
        <v>5.1574443814999399E-2</v>
      </c>
      <c r="BO53" s="24">
        <f t="shared" ca="1" si="46"/>
        <v>0</v>
      </c>
      <c r="BP53" s="24">
        <f t="shared" ca="1" si="46"/>
        <v>0</v>
      </c>
      <c r="BQ53" s="24">
        <f t="shared" ca="1" si="46"/>
        <v>0.21576088323764797</v>
      </c>
      <c r="BR53" s="24">
        <f t="shared" ca="1" si="46"/>
        <v>5.9232408863911902E-3</v>
      </c>
      <c r="BS53" s="24">
        <f t="shared" ca="1" si="46"/>
        <v>0.13743354101235908</v>
      </c>
      <c r="BT53" s="24">
        <f t="shared" ca="1" si="47"/>
        <v>1.848398678860538E-2</v>
      </c>
      <c r="BU53" s="24">
        <f t="shared" ca="1" si="47"/>
        <v>0</v>
      </c>
      <c r="BV53" s="24">
        <f t="shared" ca="1" si="47"/>
        <v>0</v>
      </c>
      <c r="BW53" s="24">
        <f t="shared" ca="1" si="47"/>
        <v>0.10625662906698366</v>
      </c>
      <c r="BX53" s="24">
        <f t="shared" ca="1" si="47"/>
        <v>3.8365484923168491E-2</v>
      </c>
      <c r="BY53" s="24">
        <f t="shared" ca="1" si="47"/>
        <v>2.5233432839252383E-2</v>
      </c>
      <c r="BZ53" s="24">
        <f t="shared" ca="1" si="47"/>
        <v>5.0519232467007007E-2</v>
      </c>
      <c r="CA53" s="24">
        <f t="shared" ca="1" si="47"/>
        <v>2.4119528612021802E-2</v>
      </c>
      <c r="CB53" s="24">
        <f t="shared" ca="1" si="47"/>
        <v>1.5701945787505341E-2</v>
      </c>
      <c r="CC53" s="24">
        <f t="shared" ca="1" si="47"/>
        <v>6.0555226529112979E-2</v>
      </c>
      <c r="CD53" s="24">
        <f t="shared" ca="1" si="47"/>
        <v>1.0857344370310213E-2</v>
      </c>
      <c r="CE53" s="24">
        <f t="shared" ca="1" si="47"/>
        <v>2.718541435730144E-2</v>
      </c>
      <c r="CF53" s="24">
        <f t="shared" ca="1" si="47"/>
        <v>4.6624665989329662E-2</v>
      </c>
    </row>
    <row r="54" spans="1:84" ht="28.8">
      <c r="A54" s="6" t="s">
        <v>317</v>
      </c>
      <c r="B54" s="24">
        <f t="shared" ca="1" si="40"/>
        <v>2.2034698962042101</v>
      </c>
      <c r="C54" s="24">
        <f t="shared" ca="1" si="40"/>
        <v>0</v>
      </c>
      <c r="D54" s="24">
        <f t="shared" ca="1" si="40"/>
        <v>0</v>
      </c>
      <c r="E54" s="24">
        <f t="shared" ca="1" si="40"/>
        <v>6.4020701298225726E-4</v>
      </c>
      <c r="F54" s="24">
        <f t="shared" ca="1" si="40"/>
        <v>0</v>
      </c>
      <c r="G54" s="24">
        <f t="shared" ca="1" si="40"/>
        <v>0</v>
      </c>
      <c r="H54" s="24">
        <f t="shared" ca="1" si="40"/>
        <v>0</v>
      </c>
      <c r="I54" s="24">
        <f t="shared" ca="1" si="40"/>
        <v>0</v>
      </c>
      <c r="J54" s="24">
        <f t="shared" ca="1" si="40"/>
        <v>6.9298707680138835E-2</v>
      </c>
      <c r="K54" s="24" t="e">
        <f t="shared" ca="1" si="40"/>
        <v>#REF!</v>
      </c>
      <c r="L54" s="24">
        <f t="shared" ca="1" si="41"/>
        <v>5.3957471859366987E-2</v>
      </c>
      <c r="M54" s="24">
        <f t="shared" ca="1" si="41"/>
        <v>0</v>
      </c>
      <c r="N54" s="24">
        <f t="shared" ca="1" si="41"/>
        <v>2.4146296031458708E-2</v>
      </c>
      <c r="O54" s="24">
        <f t="shared" ca="1" si="41"/>
        <v>0</v>
      </c>
      <c r="P54" s="24">
        <f t="shared" ca="1" si="41"/>
        <v>0</v>
      </c>
      <c r="Q54" s="24">
        <f t="shared" ca="1" si="41"/>
        <v>0</v>
      </c>
      <c r="R54" s="24">
        <f t="shared" ca="1" si="41"/>
        <v>9.4425405547736069E-2</v>
      </c>
      <c r="S54" s="24">
        <f t="shared" ca="1" si="41"/>
        <v>0</v>
      </c>
      <c r="T54" s="24">
        <f t="shared" ca="1" si="41"/>
        <v>0</v>
      </c>
      <c r="U54" s="24">
        <f t="shared" ca="1" si="41"/>
        <v>0</v>
      </c>
      <c r="V54" s="24">
        <f t="shared" ca="1" si="42"/>
        <v>4.0207032431611402E-5</v>
      </c>
      <c r="W54" s="24">
        <f t="shared" ca="1" si="42"/>
        <v>0</v>
      </c>
      <c r="X54" s="24">
        <f t="shared" ca="1" si="42"/>
        <v>0</v>
      </c>
      <c r="Y54" s="24">
        <f t="shared" ca="1" si="42"/>
        <v>5.6095602343872496E-3</v>
      </c>
      <c r="Z54" s="24">
        <f t="shared" ca="1" si="42"/>
        <v>0</v>
      </c>
      <c r="AA54" s="24">
        <f t="shared" ca="1" si="42"/>
        <v>1.0385206022282101E-2</v>
      </c>
      <c r="AB54" s="24">
        <f t="shared" ca="1" si="42"/>
        <v>0.15974510210990966</v>
      </c>
      <c r="AC54" s="24">
        <f t="shared" ca="1" si="42"/>
        <v>0</v>
      </c>
      <c r="AD54" s="24">
        <f t="shared" ca="1" si="42"/>
        <v>2.1014799224819185E-2</v>
      </c>
      <c r="AE54" s="24">
        <f t="shared" ca="1" si="42"/>
        <v>6.76202630119977E-3</v>
      </c>
      <c r="AF54" s="24">
        <f t="shared" ca="1" si="43"/>
        <v>0</v>
      </c>
      <c r="AG54" s="24">
        <f t="shared" ca="1" si="43"/>
        <v>0.20769034308873058</v>
      </c>
      <c r="AH54" s="24">
        <f t="shared" ca="1" si="43"/>
        <v>3.3255366579665151E-2</v>
      </c>
      <c r="AI54" s="24">
        <f t="shared" ca="1" si="43"/>
        <v>0</v>
      </c>
      <c r="AJ54" s="24">
        <f t="shared" ca="1" si="43"/>
        <v>0.28223325604028515</v>
      </c>
      <c r="AK54" s="24">
        <f t="shared" ca="1" si="43"/>
        <v>0</v>
      </c>
      <c r="AL54" s="24">
        <f t="shared" ca="1" si="43"/>
        <v>0</v>
      </c>
      <c r="AM54" s="24">
        <f t="shared" ca="1" si="43"/>
        <v>0</v>
      </c>
      <c r="AN54" s="24">
        <f t="shared" ca="1" si="43"/>
        <v>2.3976099306016532E-2</v>
      </c>
      <c r="AO54" s="24">
        <f t="shared" ca="1" si="43"/>
        <v>1.1200647324081329E-2</v>
      </c>
      <c r="AP54" s="24">
        <f t="shared" ca="1" si="44"/>
        <v>0.138384438378301</v>
      </c>
      <c r="AQ54" s="24">
        <f t="shared" ca="1" si="44"/>
        <v>7.8327885546913397E-5</v>
      </c>
      <c r="AR54" s="24">
        <f t="shared" ca="1" si="44"/>
        <v>0</v>
      </c>
      <c r="AS54" s="24">
        <f t="shared" ca="1" si="44"/>
        <v>0</v>
      </c>
      <c r="AT54" s="24">
        <f t="shared" ca="1" si="44"/>
        <v>0</v>
      </c>
      <c r="AU54" s="24">
        <f t="shared" ca="1" si="44"/>
        <v>0</v>
      </c>
      <c r="AV54" s="24">
        <f t="shared" ca="1" si="44"/>
        <v>9.4454356720568663E-2</v>
      </c>
      <c r="AW54" s="24">
        <f t="shared" ca="1" si="44"/>
        <v>0</v>
      </c>
      <c r="AX54" s="24">
        <f t="shared" ca="1" si="44"/>
        <v>0</v>
      </c>
      <c r="AY54" s="24">
        <f t="shared" ca="1" si="44"/>
        <v>0</v>
      </c>
      <c r="AZ54" s="24">
        <f t="shared" ca="1" si="45"/>
        <v>0</v>
      </c>
      <c r="BA54" s="24">
        <f t="shared" ca="1" si="45"/>
        <v>0</v>
      </c>
      <c r="BB54" s="24">
        <f t="shared" ca="1" si="45"/>
        <v>0</v>
      </c>
      <c r="BC54" s="24">
        <f t="shared" ca="1" si="45"/>
        <v>1.5815729991905454E-2</v>
      </c>
      <c r="BD54" s="24">
        <f t="shared" ca="1" si="45"/>
        <v>0</v>
      </c>
      <c r="BE54" s="24">
        <f t="shared" ca="1" si="45"/>
        <v>0</v>
      </c>
      <c r="BF54" s="24">
        <f t="shared" ca="1" si="45"/>
        <v>0.47215356649616785</v>
      </c>
      <c r="BG54" s="24">
        <f t="shared" ca="1" si="45"/>
        <v>0</v>
      </c>
      <c r="BH54" s="24" t="e">
        <f t="shared" ca="1" si="45"/>
        <v>#REF!</v>
      </c>
      <c r="BI54" s="24" t="e">
        <f t="shared" ca="1" si="45"/>
        <v>#REF!</v>
      </c>
      <c r="BJ54" s="24">
        <f t="shared" ca="1" si="46"/>
        <v>6.9043182754172901E-3</v>
      </c>
      <c r="BK54" s="24">
        <f t="shared" ca="1" si="46"/>
        <v>5.7866805006168101E-5</v>
      </c>
      <c r="BL54" s="24">
        <f t="shared" ca="1" si="46"/>
        <v>0</v>
      </c>
      <c r="BM54" s="24">
        <f t="shared" ca="1" si="46"/>
        <v>0.27640731723514145</v>
      </c>
      <c r="BN54" s="24">
        <f t="shared" ca="1" si="46"/>
        <v>6.3178738605705713E-3</v>
      </c>
      <c r="BO54" s="24">
        <f t="shared" ca="1" si="46"/>
        <v>0</v>
      </c>
      <c r="BP54" s="24">
        <f t="shared" ca="1" si="46"/>
        <v>0</v>
      </c>
      <c r="BQ54" s="24">
        <f t="shared" ca="1" si="46"/>
        <v>0.16495630130258249</v>
      </c>
      <c r="BR54" s="24">
        <f t="shared" ca="1" si="46"/>
        <v>2.3789117088466099E-3</v>
      </c>
      <c r="BS54" s="24">
        <f t="shared" ca="1" si="46"/>
        <v>0</v>
      </c>
      <c r="BT54" s="24">
        <f t="shared" ca="1" si="47"/>
        <v>0</v>
      </c>
      <c r="BU54" s="24">
        <f t="shared" ca="1" si="47"/>
        <v>0</v>
      </c>
      <c r="BV54" s="24">
        <f t="shared" ca="1" si="47"/>
        <v>0</v>
      </c>
      <c r="BW54" s="24">
        <f t="shared" ca="1" si="47"/>
        <v>2.4243662856500829E-3</v>
      </c>
      <c r="BX54" s="24">
        <f t="shared" ca="1" si="47"/>
        <v>4.5576957279028732E-2</v>
      </c>
      <c r="BY54" s="24">
        <f t="shared" ca="1" si="47"/>
        <v>0</v>
      </c>
      <c r="BZ54" s="24">
        <f t="shared" ca="1" si="47"/>
        <v>1.7641889660216899E-2</v>
      </c>
      <c r="CA54" s="24">
        <f t="shared" ca="1" si="47"/>
        <v>0.16301368265806476</v>
      </c>
      <c r="CB54" s="24">
        <f t="shared" ca="1" si="47"/>
        <v>1.9273646709418765E-2</v>
      </c>
      <c r="CC54" s="24">
        <f t="shared" ca="1" si="47"/>
        <v>7.3551336443206154E-5</v>
      </c>
      <c r="CD54" s="24">
        <f t="shared" ca="1" si="47"/>
        <v>0</v>
      </c>
      <c r="CE54" s="24">
        <f t="shared" ca="1" si="47"/>
        <v>0</v>
      </c>
      <c r="CF54" s="24">
        <f t="shared" ca="1" si="47"/>
        <v>0.10084858352802904</v>
      </c>
    </row>
    <row r="55" spans="1:84" ht="28.8">
      <c r="A55" s="6" t="s">
        <v>318</v>
      </c>
      <c r="B55" s="24">
        <f t="shared" ca="1" si="40"/>
        <v>6.2306114996569999</v>
      </c>
      <c r="C55" s="24">
        <f t="shared" ca="1" si="40"/>
        <v>2.5666290708892189E-2</v>
      </c>
      <c r="D55" s="24">
        <f t="shared" ca="1" si="40"/>
        <v>3.5434219692126222E-3</v>
      </c>
      <c r="E55" s="24">
        <f t="shared" ca="1" si="40"/>
        <v>7.4884492476846115E-2</v>
      </c>
      <c r="F55" s="24">
        <f t="shared" ca="1" si="40"/>
        <v>4.8357772236519402E-3</v>
      </c>
      <c r="G55" s="24">
        <f t="shared" ca="1" si="40"/>
        <v>2.111839768186294E-3</v>
      </c>
      <c r="H55" s="24">
        <f t="shared" ca="1" si="40"/>
        <v>4.4416495584534227E-2</v>
      </c>
      <c r="I55" s="24">
        <f t="shared" ca="1" si="40"/>
        <v>0</v>
      </c>
      <c r="J55" s="24">
        <f t="shared" ca="1" si="40"/>
        <v>0.59838969832840394</v>
      </c>
      <c r="K55" s="24" t="e">
        <f t="shared" ca="1" si="40"/>
        <v>#REF!</v>
      </c>
      <c r="L55" s="24">
        <f t="shared" ca="1" si="41"/>
        <v>1.2706703699890598E-2</v>
      </c>
      <c r="M55" s="24">
        <f t="shared" ca="1" si="41"/>
        <v>0.36432884143047395</v>
      </c>
      <c r="N55" s="24">
        <f t="shared" ca="1" si="41"/>
        <v>0</v>
      </c>
      <c r="O55" s="24">
        <f t="shared" ca="1" si="41"/>
        <v>0</v>
      </c>
      <c r="P55" s="24">
        <f t="shared" ca="1" si="41"/>
        <v>0</v>
      </c>
      <c r="Q55" s="24">
        <f t="shared" ca="1" si="41"/>
        <v>0</v>
      </c>
      <c r="R55" s="24">
        <f t="shared" ca="1" si="41"/>
        <v>0.14623639167808847</v>
      </c>
      <c r="S55" s="24">
        <f t="shared" ca="1" si="41"/>
        <v>0</v>
      </c>
      <c r="T55" s="24">
        <f t="shared" ca="1" si="41"/>
        <v>0</v>
      </c>
      <c r="U55" s="24">
        <f t="shared" ca="1" si="41"/>
        <v>1.2672604729013921E-2</v>
      </c>
      <c r="V55" s="24">
        <f t="shared" ca="1" si="42"/>
        <v>1.3047463903358879E-2</v>
      </c>
      <c r="W55" s="24">
        <f t="shared" ca="1" si="42"/>
        <v>2.6049320381776202E-2</v>
      </c>
      <c r="X55" s="24">
        <f t="shared" ca="1" si="42"/>
        <v>0</v>
      </c>
      <c r="Y55" s="24">
        <f t="shared" ca="1" si="42"/>
        <v>4.26457795596691E-4</v>
      </c>
      <c r="Z55" s="24">
        <f t="shared" ca="1" si="42"/>
        <v>1.1054924773246159E-2</v>
      </c>
      <c r="AA55" s="24">
        <f t="shared" ca="1" si="42"/>
        <v>0.87697186150918205</v>
      </c>
      <c r="AB55" s="24">
        <f t="shared" ca="1" si="42"/>
        <v>6.0287634387745995E-3</v>
      </c>
      <c r="AC55" s="24">
        <f t="shared" ca="1" si="42"/>
        <v>5.1215746870431206E-3</v>
      </c>
      <c r="AD55" s="24">
        <f t="shared" ca="1" si="42"/>
        <v>0.26756019573360801</v>
      </c>
      <c r="AE55" s="24">
        <f t="shared" ca="1" si="42"/>
        <v>1.1112752044659622E-2</v>
      </c>
      <c r="AF55" s="24">
        <f t="shared" ca="1" si="43"/>
        <v>0</v>
      </c>
      <c r="AG55" s="24">
        <f t="shared" ca="1" si="43"/>
        <v>1.5269999843300943</v>
      </c>
      <c r="AH55" s="24">
        <f t="shared" ca="1" si="43"/>
        <v>0.17579115779576385</v>
      </c>
      <c r="AI55" s="24">
        <f t="shared" ca="1" si="43"/>
        <v>0</v>
      </c>
      <c r="AJ55" s="24">
        <f t="shared" ca="1" si="43"/>
        <v>2.5229866152345082</v>
      </c>
      <c r="AK55" s="24">
        <f t="shared" ca="1" si="43"/>
        <v>0</v>
      </c>
      <c r="AL55" s="24">
        <f t="shared" ca="1" si="43"/>
        <v>0.15561991830125352</v>
      </c>
      <c r="AM55" s="24">
        <f t="shared" ca="1" si="43"/>
        <v>2.5546844406492859</v>
      </c>
      <c r="AN55" s="24">
        <f t="shared" ca="1" si="43"/>
        <v>0</v>
      </c>
      <c r="AO55" s="24">
        <f t="shared" ca="1" si="43"/>
        <v>3.88241206934559E-2</v>
      </c>
      <c r="AP55" s="24">
        <f t="shared" ca="1" si="44"/>
        <v>7.15688147100174E-2</v>
      </c>
      <c r="AQ55" s="24">
        <f t="shared" ca="1" si="44"/>
        <v>6.6983724465432298E-2</v>
      </c>
      <c r="AR55" s="24">
        <f t="shared" ca="1" si="44"/>
        <v>4.4911706645298588E-2</v>
      </c>
      <c r="AS55" s="24">
        <f t="shared" ca="1" si="44"/>
        <v>4.0763548616858502E-3</v>
      </c>
      <c r="AT55" s="24">
        <f t="shared" ca="1" si="44"/>
        <v>0</v>
      </c>
      <c r="AU55" s="24">
        <f t="shared" ca="1" si="44"/>
        <v>0</v>
      </c>
      <c r="AV55" s="24">
        <f t="shared" ca="1" si="44"/>
        <v>0.33052223173041112</v>
      </c>
      <c r="AW55" s="24">
        <f t="shared" ca="1" si="44"/>
        <v>9.0303495350336806E-3</v>
      </c>
      <c r="AX55" s="24">
        <f t="shared" ca="1" si="44"/>
        <v>4.4903940612176212E-3</v>
      </c>
      <c r="AY55" s="24">
        <f t="shared" ca="1" si="44"/>
        <v>2.7131980366581687E-3</v>
      </c>
      <c r="AZ55" s="24">
        <f t="shared" ca="1" si="45"/>
        <v>0</v>
      </c>
      <c r="BA55" s="24">
        <f t="shared" ca="1" si="45"/>
        <v>0</v>
      </c>
      <c r="BB55" s="24">
        <f t="shared" ca="1" si="45"/>
        <v>0</v>
      </c>
      <c r="BC55" s="24">
        <f t="shared" ca="1" si="45"/>
        <v>0</v>
      </c>
      <c r="BD55" s="24">
        <f t="shared" ca="1" si="45"/>
        <v>2.06593952697375E-2</v>
      </c>
      <c r="BE55" s="24">
        <f t="shared" ca="1" si="45"/>
        <v>0</v>
      </c>
      <c r="BF55" s="24">
        <f t="shared" ca="1" si="45"/>
        <v>0.76496854167645023</v>
      </c>
      <c r="BG55" s="24">
        <f t="shared" ca="1" si="45"/>
        <v>0</v>
      </c>
      <c r="BH55" s="24" t="e">
        <f t="shared" ca="1" si="45"/>
        <v>#REF!</v>
      </c>
      <c r="BI55" s="24" t="e">
        <f t="shared" ca="1" si="45"/>
        <v>#REF!</v>
      </c>
      <c r="BJ55" s="24">
        <f t="shared" ca="1" si="46"/>
        <v>0.34536648435201667</v>
      </c>
      <c r="BK55" s="24">
        <f t="shared" ca="1" si="46"/>
        <v>1.09395408898034E-2</v>
      </c>
      <c r="BL55" s="24">
        <f t="shared" ca="1" si="46"/>
        <v>0</v>
      </c>
      <c r="BM55" s="24">
        <f t="shared" ca="1" si="46"/>
        <v>9.1882903717952158E-2</v>
      </c>
      <c r="BN55" s="24">
        <f t="shared" ca="1" si="46"/>
        <v>5.8474351681939853E-2</v>
      </c>
      <c r="BO55" s="24">
        <f t="shared" ca="1" si="46"/>
        <v>0</v>
      </c>
      <c r="BP55" s="24">
        <f t="shared" ca="1" si="46"/>
        <v>1.0732164619266221E-2</v>
      </c>
      <c r="BQ55" s="24">
        <f t="shared" ca="1" si="46"/>
        <v>0.24449001422296951</v>
      </c>
      <c r="BR55" s="24">
        <f t="shared" ca="1" si="46"/>
        <v>8.9934467041762295E-4</v>
      </c>
      <c r="BS55" s="24">
        <f t="shared" ca="1" si="46"/>
        <v>1.2535205221316892</v>
      </c>
      <c r="BT55" s="24">
        <f t="shared" ca="1" si="47"/>
        <v>4.0778868343388404E-2</v>
      </c>
      <c r="BU55" s="24">
        <f t="shared" ca="1" si="47"/>
        <v>0</v>
      </c>
      <c r="BV55" s="24">
        <f t="shared" ca="1" si="47"/>
        <v>0.34187931108959074</v>
      </c>
      <c r="BW55" s="24">
        <f t="shared" ca="1" si="47"/>
        <v>5.7779646244757586E-2</v>
      </c>
      <c r="BX55" s="24">
        <f t="shared" ca="1" si="47"/>
        <v>8.6357654079634902E-2</v>
      </c>
      <c r="BY55" s="24">
        <f t="shared" ca="1" si="47"/>
        <v>0</v>
      </c>
      <c r="BZ55" s="24">
        <f t="shared" ca="1" si="47"/>
        <v>0</v>
      </c>
      <c r="CA55" s="24">
        <f t="shared" ca="1" si="47"/>
        <v>1.672293920609632E-2</v>
      </c>
      <c r="CB55" s="24">
        <f t="shared" ca="1" si="47"/>
        <v>1.5914441038805899E-3</v>
      </c>
      <c r="CC55" s="24">
        <f t="shared" ca="1" si="47"/>
        <v>1.4506086845125391E-2</v>
      </c>
      <c r="CD55" s="24">
        <f t="shared" ca="1" si="47"/>
        <v>1.34041781718542E-4</v>
      </c>
      <c r="CE55" s="24">
        <f t="shared" ca="1" si="47"/>
        <v>0.24014449795373571</v>
      </c>
      <c r="CF55" s="24">
        <f t="shared" ca="1" si="47"/>
        <v>0.68438490696764598</v>
      </c>
    </row>
    <row r="56" spans="1:84">
      <c r="A56" s="6" t="s">
        <v>319</v>
      </c>
      <c r="B56" s="24">
        <f t="shared" ca="1" si="40"/>
        <v>0.12156981496228569</v>
      </c>
      <c r="C56" s="24">
        <f t="shared" ca="1" si="40"/>
        <v>0</v>
      </c>
      <c r="D56" s="24">
        <f t="shared" ca="1" si="40"/>
        <v>0</v>
      </c>
      <c r="E56" s="24">
        <f t="shared" ca="1" si="40"/>
        <v>1.08714614932092E-4</v>
      </c>
      <c r="F56" s="24">
        <f t="shared" ca="1" si="40"/>
        <v>0</v>
      </c>
      <c r="G56" s="24">
        <f t="shared" ca="1" si="40"/>
        <v>0</v>
      </c>
      <c r="H56" s="24">
        <f t="shared" ca="1" si="40"/>
        <v>0</v>
      </c>
      <c r="I56" s="24">
        <f t="shared" ca="1" si="40"/>
        <v>0</v>
      </c>
      <c r="J56" s="24">
        <f t="shared" ca="1" si="40"/>
        <v>3.3653407571878099E-3</v>
      </c>
      <c r="K56" s="24" t="e">
        <f t="shared" ca="1" si="40"/>
        <v>#REF!</v>
      </c>
      <c r="L56" s="24">
        <f t="shared" ca="1" si="41"/>
        <v>0</v>
      </c>
      <c r="M56" s="24">
        <f t="shared" ca="1" si="41"/>
        <v>0</v>
      </c>
      <c r="N56" s="24">
        <f t="shared" ca="1" si="41"/>
        <v>0</v>
      </c>
      <c r="O56" s="24">
        <f t="shared" ca="1" si="41"/>
        <v>0</v>
      </c>
      <c r="P56" s="24">
        <f t="shared" ca="1" si="41"/>
        <v>0</v>
      </c>
      <c r="Q56" s="24">
        <f t="shared" ca="1" si="41"/>
        <v>0</v>
      </c>
      <c r="R56" s="24">
        <f t="shared" ca="1" si="41"/>
        <v>8.3564964679709E-4</v>
      </c>
      <c r="S56" s="24">
        <f t="shared" ca="1" si="41"/>
        <v>0</v>
      </c>
      <c r="T56" s="24">
        <f t="shared" ca="1" si="41"/>
        <v>0</v>
      </c>
      <c r="U56" s="24">
        <f t="shared" ca="1" si="41"/>
        <v>5.9448065228266897E-6</v>
      </c>
      <c r="V56" s="24">
        <f t="shared" ca="1" si="42"/>
        <v>0</v>
      </c>
      <c r="W56" s="24">
        <f t="shared" ca="1" si="42"/>
        <v>1.229933087498654E-3</v>
      </c>
      <c r="X56" s="24">
        <f t="shared" ca="1" si="42"/>
        <v>0</v>
      </c>
      <c r="Y56" s="24">
        <f t="shared" ca="1" si="42"/>
        <v>3.3247647734319499E-2</v>
      </c>
      <c r="Z56" s="24">
        <f t="shared" ca="1" si="42"/>
        <v>0</v>
      </c>
      <c r="AA56" s="24">
        <f t="shared" ca="1" si="42"/>
        <v>0</v>
      </c>
      <c r="AB56" s="24">
        <f t="shared" ca="1" si="42"/>
        <v>0</v>
      </c>
      <c r="AC56" s="24">
        <f t="shared" ca="1" si="42"/>
        <v>0</v>
      </c>
      <c r="AD56" s="24">
        <f t="shared" ca="1" si="42"/>
        <v>1.052674364589105E-3</v>
      </c>
      <c r="AE56" s="24">
        <f t="shared" ca="1" si="42"/>
        <v>0</v>
      </c>
      <c r="AF56" s="24">
        <f t="shared" ca="1" si="43"/>
        <v>0</v>
      </c>
      <c r="AG56" s="24">
        <f t="shared" ca="1" si="43"/>
        <v>1.5438621361877477E-2</v>
      </c>
      <c r="AH56" s="24">
        <f t="shared" ca="1" si="43"/>
        <v>9.6485466300351192E-4</v>
      </c>
      <c r="AI56" s="24">
        <f t="shared" ca="1" si="43"/>
        <v>0</v>
      </c>
      <c r="AJ56" s="24">
        <f t="shared" ca="1" si="43"/>
        <v>1.3599672115033161E-3</v>
      </c>
      <c r="AK56" s="24">
        <f t="shared" ca="1" si="43"/>
        <v>0</v>
      </c>
      <c r="AL56" s="24">
        <f t="shared" ca="1" si="43"/>
        <v>0</v>
      </c>
      <c r="AM56" s="24">
        <f t="shared" ca="1" si="43"/>
        <v>0</v>
      </c>
      <c r="AN56" s="24">
        <f t="shared" ca="1" si="43"/>
        <v>0</v>
      </c>
      <c r="AO56" s="24">
        <f t="shared" ca="1" si="43"/>
        <v>0</v>
      </c>
      <c r="AP56" s="24">
        <f t="shared" ca="1" si="44"/>
        <v>0</v>
      </c>
      <c r="AQ56" s="24">
        <f t="shared" ca="1" si="44"/>
        <v>0</v>
      </c>
      <c r="AR56" s="24">
        <f t="shared" ca="1" si="44"/>
        <v>1.09130593393389E-4</v>
      </c>
      <c r="AS56" s="24">
        <f t="shared" ca="1" si="44"/>
        <v>0</v>
      </c>
      <c r="AT56" s="24">
        <f t="shared" ca="1" si="44"/>
        <v>0</v>
      </c>
      <c r="AU56" s="24">
        <f t="shared" ca="1" si="44"/>
        <v>0</v>
      </c>
      <c r="AV56" s="24">
        <f t="shared" ca="1" si="44"/>
        <v>0</v>
      </c>
      <c r="AW56" s="24">
        <f t="shared" ca="1" si="44"/>
        <v>0</v>
      </c>
      <c r="AX56" s="24">
        <f t="shared" ca="1" si="44"/>
        <v>0</v>
      </c>
      <c r="AY56" s="24">
        <f t="shared" ca="1" si="44"/>
        <v>0</v>
      </c>
      <c r="AZ56" s="24">
        <f t="shared" ca="1" si="45"/>
        <v>0</v>
      </c>
      <c r="BA56" s="24">
        <f t="shared" ca="1" si="45"/>
        <v>0</v>
      </c>
      <c r="BB56" s="24">
        <f t="shared" ca="1" si="45"/>
        <v>0</v>
      </c>
      <c r="BC56" s="24">
        <f t="shared" ca="1" si="45"/>
        <v>0</v>
      </c>
      <c r="BD56" s="24">
        <f t="shared" ca="1" si="45"/>
        <v>0</v>
      </c>
      <c r="BE56" s="24">
        <f t="shared" ca="1" si="45"/>
        <v>0</v>
      </c>
      <c r="BF56" s="24">
        <f t="shared" ca="1" si="45"/>
        <v>8.5269603558145004E-5</v>
      </c>
      <c r="BG56" s="24">
        <f t="shared" ca="1" si="45"/>
        <v>0</v>
      </c>
      <c r="BH56" s="24" t="e">
        <f t="shared" ca="1" si="45"/>
        <v>#REF!</v>
      </c>
      <c r="BI56" s="24" t="e">
        <f t="shared" ca="1" si="45"/>
        <v>#REF!</v>
      </c>
      <c r="BJ56" s="24">
        <f t="shared" ca="1" si="46"/>
        <v>0</v>
      </c>
      <c r="BK56" s="24">
        <f t="shared" ca="1" si="46"/>
        <v>0</v>
      </c>
      <c r="BL56" s="24">
        <f t="shared" ca="1" si="46"/>
        <v>0</v>
      </c>
      <c r="BM56" s="24">
        <f t="shared" ca="1" si="46"/>
        <v>0</v>
      </c>
      <c r="BN56" s="24">
        <f t="shared" ca="1" si="46"/>
        <v>1.6080249894140001E-4</v>
      </c>
      <c r="BO56" s="24">
        <f t="shared" ca="1" si="46"/>
        <v>0</v>
      </c>
      <c r="BP56" s="24">
        <f t="shared" ca="1" si="46"/>
        <v>1.4381227890504101E-3</v>
      </c>
      <c r="BQ56" s="24">
        <f t="shared" ca="1" si="46"/>
        <v>5.1445692008772002E-3</v>
      </c>
      <c r="BR56" s="24">
        <f t="shared" ca="1" si="46"/>
        <v>0</v>
      </c>
      <c r="BS56" s="24">
        <f t="shared" ca="1" si="46"/>
        <v>0</v>
      </c>
      <c r="BT56" s="24">
        <f t="shared" ca="1" si="47"/>
        <v>0</v>
      </c>
      <c r="BU56" s="24">
        <f t="shared" ca="1" si="47"/>
        <v>0</v>
      </c>
      <c r="BV56" s="24">
        <f t="shared" ca="1" si="47"/>
        <v>0</v>
      </c>
      <c r="BW56" s="24">
        <f t="shared" ca="1" si="47"/>
        <v>1.8664696469738948E-3</v>
      </c>
      <c r="BX56" s="24">
        <f t="shared" ca="1" si="47"/>
        <v>0</v>
      </c>
      <c r="BY56" s="24">
        <f t="shared" ca="1" si="47"/>
        <v>0</v>
      </c>
      <c r="BZ56" s="24">
        <f t="shared" ca="1" si="47"/>
        <v>0</v>
      </c>
      <c r="CA56" s="24">
        <f t="shared" ca="1" si="47"/>
        <v>0</v>
      </c>
      <c r="CB56" s="24">
        <f t="shared" ca="1" si="47"/>
        <v>2.4427700114717428E-3</v>
      </c>
      <c r="CC56" s="24">
        <f t="shared" ca="1" si="47"/>
        <v>0</v>
      </c>
      <c r="CD56" s="24">
        <f t="shared" ca="1" si="47"/>
        <v>0</v>
      </c>
      <c r="CE56" s="24">
        <f t="shared" ca="1" si="47"/>
        <v>0</v>
      </c>
      <c r="CF56" s="24">
        <f t="shared" ca="1" si="47"/>
        <v>1.1942886959818899E-2</v>
      </c>
    </row>
    <row r="57" spans="1:84" ht="28.8">
      <c r="A57" s="6" t="s">
        <v>320</v>
      </c>
      <c r="B57" s="24">
        <f t="shared" ca="1" si="40"/>
        <v>3.1531020977563999</v>
      </c>
      <c r="C57" s="24">
        <f t="shared" ca="1" si="40"/>
        <v>1.9027866044870299E-3</v>
      </c>
      <c r="D57" s="24">
        <f t="shared" ca="1" si="40"/>
        <v>3.4900621058416197E-3</v>
      </c>
      <c r="E57" s="24">
        <f t="shared" ca="1" si="40"/>
        <v>1.3352408697064808E-2</v>
      </c>
      <c r="F57" s="24">
        <f t="shared" ca="1" si="40"/>
        <v>1.3644217204755347E-2</v>
      </c>
      <c r="G57" s="24">
        <f t="shared" ca="1" si="40"/>
        <v>5.51042566975447E-3</v>
      </c>
      <c r="H57" s="24">
        <f t="shared" ca="1" si="40"/>
        <v>1.1306116843941279E-2</v>
      </c>
      <c r="I57" s="24">
        <f t="shared" ca="1" si="40"/>
        <v>0</v>
      </c>
      <c r="J57" s="24">
        <f t="shared" ca="1" si="40"/>
        <v>3.7725702314843644E-2</v>
      </c>
      <c r="K57" s="24" t="e">
        <f t="shared" ca="1" si="40"/>
        <v>#REF!</v>
      </c>
      <c r="L57" s="24">
        <f t="shared" ca="1" si="41"/>
        <v>0</v>
      </c>
      <c r="M57" s="24">
        <f t="shared" ca="1" si="41"/>
        <v>1.558631337515737E-2</v>
      </c>
      <c r="N57" s="24">
        <f t="shared" ca="1" si="41"/>
        <v>0</v>
      </c>
      <c r="O57" s="24">
        <f t="shared" ca="1" si="41"/>
        <v>1.23181685423354E-3</v>
      </c>
      <c r="P57" s="24">
        <f t="shared" ca="1" si="41"/>
        <v>0</v>
      </c>
      <c r="Q57" s="24">
        <f t="shared" ca="1" si="41"/>
        <v>4.1259579036529151E-3</v>
      </c>
      <c r="R57" s="24">
        <f t="shared" ca="1" si="41"/>
        <v>3.8320900706866399E-3</v>
      </c>
      <c r="S57" s="24">
        <f t="shared" ca="1" si="41"/>
        <v>1.0290436553442684E-2</v>
      </c>
      <c r="T57" s="24">
        <f t="shared" ca="1" si="41"/>
        <v>0</v>
      </c>
      <c r="U57" s="24">
        <f t="shared" ca="1" si="41"/>
        <v>7.5065518723226324E-2</v>
      </c>
      <c r="V57" s="24">
        <f t="shared" ca="1" si="42"/>
        <v>3.5444495442873668E-3</v>
      </c>
      <c r="W57" s="24">
        <f t="shared" ca="1" si="42"/>
        <v>8.8349626614176802E-4</v>
      </c>
      <c r="X57" s="24">
        <f t="shared" ca="1" si="42"/>
        <v>0</v>
      </c>
      <c r="Y57" s="24">
        <f t="shared" ca="1" si="42"/>
        <v>0</v>
      </c>
      <c r="Z57" s="24">
        <f t="shared" ca="1" si="42"/>
        <v>4.6270395069343884E-2</v>
      </c>
      <c r="AA57" s="24">
        <f t="shared" ca="1" si="42"/>
        <v>3.9812602592061229E-2</v>
      </c>
      <c r="AB57" s="24">
        <f t="shared" ca="1" si="42"/>
        <v>0</v>
      </c>
      <c r="AC57" s="24">
        <f t="shared" ca="1" si="42"/>
        <v>0</v>
      </c>
      <c r="AD57" s="24">
        <f t="shared" ca="1" si="42"/>
        <v>1.9222701824440538E-2</v>
      </c>
      <c r="AE57" s="24">
        <f t="shared" ca="1" si="42"/>
        <v>1.0321481298646779E-3</v>
      </c>
      <c r="AF57" s="24">
        <f t="shared" ca="1" si="43"/>
        <v>0</v>
      </c>
      <c r="AG57" s="24">
        <f t="shared" ca="1" si="43"/>
        <v>0.58190850328579224</v>
      </c>
      <c r="AH57" s="24">
        <f t="shared" ca="1" si="43"/>
        <v>1.9099841487954392E-2</v>
      </c>
      <c r="AI57" s="24">
        <f t="shared" ca="1" si="43"/>
        <v>2.45385222261294E-2</v>
      </c>
      <c r="AJ57" s="24">
        <f t="shared" ca="1" si="43"/>
        <v>2.8664432878062279E-2</v>
      </c>
      <c r="AK57" s="24">
        <f t="shared" ca="1" si="43"/>
        <v>5.5475783756559996E-2</v>
      </c>
      <c r="AL57" s="24">
        <f t="shared" ca="1" si="43"/>
        <v>3.829815228643442E-2</v>
      </c>
      <c r="AM57" s="24">
        <f t="shared" ca="1" si="43"/>
        <v>4.1805881467332918E-2</v>
      </c>
      <c r="AN57" s="24">
        <f t="shared" ca="1" si="43"/>
        <v>2.5010599418134201E-3</v>
      </c>
      <c r="AO57" s="24">
        <f t="shared" ca="1" si="43"/>
        <v>1.0762942866211636E-2</v>
      </c>
      <c r="AP57" s="24">
        <f t="shared" ca="1" si="44"/>
        <v>8.2578640961676192E-3</v>
      </c>
      <c r="AQ57" s="24">
        <f t="shared" ca="1" si="44"/>
        <v>4.2542222309590857E-2</v>
      </c>
      <c r="AR57" s="24">
        <f t="shared" ca="1" si="44"/>
        <v>0.13358522756378019</v>
      </c>
      <c r="AS57" s="24">
        <f t="shared" ca="1" si="44"/>
        <v>1.4968086563930201E-3</v>
      </c>
      <c r="AT57" s="24">
        <f t="shared" ca="1" si="44"/>
        <v>0</v>
      </c>
      <c r="AU57" s="24">
        <f t="shared" ca="1" si="44"/>
        <v>0</v>
      </c>
      <c r="AV57" s="24">
        <f t="shared" ca="1" si="44"/>
        <v>3.3021743308007841E-2</v>
      </c>
      <c r="AW57" s="24">
        <f t="shared" ca="1" si="44"/>
        <v>0</v>
      </c>
      <c r="AX57" s="24">
        <f t="shared" ca="1" si="44"/>
        <v>0</v>
      </c>
      <c r="AY57" s="24">
        <f t="shared" ca="1" si="44"/>
        <v>0</v>
      </c>
      <c r="AZ57" s="24">
        <f t="shared" ca="1" si="45"/>
        <v>0</v>
      </c>
      <c r="BA57" s="24">
        <f t="shared" ca="1" si="45"/>
        <v>0</v>
      </c>
      <c r="BB57" s="24">
        <f t="shared" ca="1" si="45"/>
        <v>0</v>
      </c>
      <c r="BC57" s="24">
        <f t="shared" ca="1" si="45"/>
        <v>8.34757533288426E-4</v>
      </c>
      <c r="BD57" s="24">
        <f t="shared" ca="1" si="45"/>
        <v>0</v>
      </c>
      <c r="BE57" s="24">
        <f t="shared" ca="1" si="45"/>
        <v>0</v>
      </c>
      <c r="BF57" s="24">
        <f t="shared" ca="1" si="45"/>
        <v>1.4821429595235041E-2</v>
      </c>
      <c r="BG57" s="24">
        <f t="shared" ca="1" si="45"/>
        <v>0</v>
      </c>
      <c r="BH57" s="24" t="e">
        <f t="shared" ca="1" si="45"/>
        <v>#REF!</v>
      </c>
      <c r="BI57" s="24" t="e">
        <f t="shared" ca="1" si="45"/>
        <v>#REF!</v>
      </c>
      <c r="BJ57" s="24">
        <f t="shared" ca="1" si="46"/>
        <v>3.2931569395148866E-2</v>
      </c>
      <c r="BK57" s="24">
        <f t="shared" ca="1" si="46"/>
        <v>1.7761839922066064E-2</v>
      </c>
      <c r="BL57" s="24">
        <f t="shared" ca="1" si="46"/>
        <v>0</v>
      </c>
      <c r="BM57" s="24">
        <f t="shared" ca="1" si="46"/>
        <v>1.6594462931006207E-2</v>
      </c>
      <c r="BN57" s="24">
        <f t="shared" ca="1" si="46"/>
        <v>2.0008617143111408E-2</v>
      </c>
      <c r="BO57" s="24">
        <f t="shared" ca="1" si="46"/>
        <v>2.741905560370462E-3</v>
      </c>
      <c r="BP57" s="24">
        <f t="shared" ca="1" si="46"/>
        <v>5.0422392519526519E-3</v>
      </c>
      <c r="BQ57" s="24">
        <f t="shared" ca="1" si="46"/>
        <v>0.16984638953339512</v>
      </c>
      <c r="BR57" s="24">
        <f t="shared" ca="1" si="46"/>
        <v>1.8975917578632454E-3</v>
      </c>
      <c r="BS57" s="24">
        <f t="shared" ca="1" si="46"/>
        <v>0.11480079596533993</v>
      </c>
      <c r="BT57" s="24">
        <f t="shared" ca="1" si="47"/>
        <v>0</v>
      </c>
      <c r="BU57" s="24">
        <f t="shared" ca="1" si="47"/>
        <v>1.173519448097423E-2</v>
      </c>
      <c r="BV57" s="24">
        <f t="shared" ca="1" si="47"/>
        <v>3.0712220823212321E-3</v>
      </c>
      <c r="BW57" s="24">
        <f t="shared" ca="1" si="47"/>
        <v>1.3916023215386963E-2</v>
      </c>
      <c r="BX57" s="24">
        <f t="shared" ca="1" si="47"/>
        <v>0</v>
      </c>
      <c r="BY57" s="24">
        <f t="shared" ca="1" si="47"/>
        <v>0.55978222668087885</v>
      </c>
      <c r="BZ57" s="24">
        <f t="shared" ca="1" si="47"/>
        <v>1.7198570798077121E-3</v>
      </c>
      <c r="CA57" s="24">
        <f t="shared" ca="1" si="47"/>
        <v>6.5864461219072501E-3</v>
      </c>
      <c r="CB57" s="24">
        <f t="shared" ca="1" si="47"/>
        <v>2.67584352945034E-4</v>
      </c>
      <c r="CC57" s="24">
        <f t="shared" ca="1" si="47"/>
        <v>1.1692805448488752E-2</v>
      </c>
      <c r="CD57" s="24">
        <f t="shared" ca="1" si="47"/>
        <v>5.8416473155841798E-4</v>
      </c>
      <c r="CE57" s="24">
        <f t="shared" ca="1" si="47"/>
        <v>0.39761805372976239</v>
      </c>
      <c r="CF57" s="24">
        <f t="shared" ca="1" si="47"/>
        <v>2.0841454049618045E-2</v>
      </c>
    </row>
    <row r="58" spans="1:84" ht="28.8">
      <c r="A58" s="5" t="s">
        <v>321</v>
      </c>
      <c r="B58" s="24">
        <f t="shared" ca="1" si="40"/>
        <v>611.76398367978004</v>
      </c>
      <c r="C58" s="24">
        <f t="shared" ca="1" si="40"/>
        <v>6.9564120508377556</v>
      </c>
      <c r="D58" s="24">
        <f t="shared" ca="1" si="40"/>
        <v>7.183158007048049</v>
      </c>
      <c r="E58" s="24">
        <f t="shared" ca="1" si="40"/>
        <v>4.5668253533857701</v>
      </c>
      <c r="F58" s="24">
        <f t="shared" ca="1" si="40"/>
        <v>2.9118609232018655</v>
      </c>
      <c r="G58" s="24">
        <f t="shared" ca="1" si="40"/>
        <v>1.6002383137473015</v>
      </c>
      <c r="H58" s="24">
        <f t="shared" ca="1" si="40"/>
        <v>0.96494466980025895</v>
      </c>
      <c r="I58" s="24">
        <f t="shared" ca="1" si="40"/>
        <v>1.4048075622041819E-2</v>
      </c>
      <c r="J58" s="24">
        <f t="shared" ca="1" si="40"/>
        <v>18.331110019018343</v>
      </c>
      <c r="K58" s="24" t="e">
        <f t="shared" ca="1" si="40"/>
        <v>#REF!</v>
      </c>
      <c r="L58" s="24">
        <f t="shared" ca="1" si="41"/>
        <v>1.6044972032696214</v>
      </c>
      <c r="M58" s="24">
        <f t="shared" ca="1" si="41"/>
        <v>17.669451930362154</v>
      </c>
      <c r="N58" s="24">
        <f t="shared" ca="1" si="41"/>
        <v>1.8025384510959135</v>
      </c>
      <c r="O58" s="24">
        <f t="shared" ca="1" si="41"/>
        <v>0.52383888812398705</v>
      </c>
      <c r="P58" s="24">
        <f t="shared" ca="1" si="41"/>
        <v>0.38984689910198206</v>
      </c>
      <c r="Q58" s="24">
        <f t="shared" ca="1" si="41"/>
        <v>3.8294490832597274</v>
      </c>
      <c r="R58" s="24">
        <f t="shared" ca="1" si="41"/>
        <v>1.1933966048660318</v>
      </c>
      <c r="S58" s="24">
        <f t="shared" ca="1" si="41"/>
        <v>1.1247676577515155</v>
      </c>
      <c r="T58" s="24">
        <f t="shared" ca="1" si="41"/>
        <v>0.17705795073494651</v>
      </c>
      <c r="U58" s="24">
        <f t="shared" ca="1" si="41"/>
        <v>28.181782323517606</v>
      </c>
      <c r="V58" s="24">
        <f t="shared" ca="1" si="42"/>
        <v>7.0594674257171031</v>
      </c>
      <c r="W58" s="24">
        <f t="shared" ca="1" si="42"/>
        <v>3.6409781968896557</v>
      </c>
      <c r="X58" s="24">
        <f t="shared" ca="1" si="42"/>
        <v>7.5219350144241286</v>
      </c>
      <c r="Y58" s="24">
        <f t="shared" ca="1" si="42"/>
        <v>7.5969453677688801</v>
      </c>
      <c r="Z58" s="24">
        <f t="shared" ca="1" si="42"/>
        <v>6.4044696234356904</v>
      </c>
      <c r="AA58" s="24">
        <f t="shared" ca="1" si="42"/>
        <v>27.917661531734058</v>
      </c>
      <c r="AB58" s="24">
        <f t="shared" ca="1" si="42"/>
        <v>2.3406428759657816</v>
      </c>
      <c r="AC58" s="24">
        <f t="shared" ca="1" si="42"/>
        <v>1.4977715834463852</v>
      </c>
      <c r="AD58" s="24">
        <f t="shared" ca="1" si="42"/>
        <v>6.1697805165845638</v>
      </c>
      <c r="AE58" s="24">
        <f t="shared" ca="1" si="42"/>
        <v>1.7545995976172735</v>
      </c>
      <c r="AF58" s="24">
        <f t="shared" ca="1" si="43"/>
        <v>0.53653506400436735</v>
      </c>
      <c r="AG58" s="24">
        <f t="shared" ca="1" si="43"/>
        <v>37.588716641421435</v>
      </c>
      <c r="AH58" s="24">
        <f t="shared" ca="1" si="43"/>
        <v>21.816527547931539</v>
      </c>
      <c r="AI58" s="24">
        <f t="shared" ca="1" si="43"/>
        <v>3.040028072944394</v>
      </c>
      <c r="AJ58" s="24">
        <f t="shared" ca="1" si="43"/>
        <v>8.1220351833219766</v>
      </c>
      <c r="AK58" s="24">
        <f t="shared" ca="1" si="43"/>
        <v>2.0408311859818697</v>
      </c>
      <c r="AL58" s="24">
        <f t="shared" ca="1" si="43"/>
        <v>17.187887134868426</v>
      </c>
      <c r="AM58" s="24">
        <f t="shared" ca="1" si="43"/>
        <v>3.3210916062638955</v>
      </c>
      <c r="AN58" s="24">
        <f t="shared" ca="1" si="43"/>
        <v>1.1564239096493829</v>
      </c>
      <c r="AO58" s="24">
        <f t="shared" ca="1" si="43"/>
        <v>7.6124086597780121</v>
      </c>
      <c r="AP58" s="24">
        <f t="shared" ca="1" si="44"/>
        <v>12.329990315145665</v>
      </c>
      <c r="AQ58" s="24">
        <f t="shared" ca="1" si="44"/>
        <v>19.31489566942367</v>
      </c>
      <c r="AR58" s="24">
        <f t="shared" ca="1" si="44"/>
        <v>13.803335380386869</v>
      </c>
      <c r="AS58" s="24">
        <f t="shared" ca="1" si="44"/>
        <v>0.91336437708673157</v>
      </c>
      <c r="AT58" s="24">
        <f t="shared" ca="1" si="44"/>
        <v>0.16372386506159536</v>
      </c>
      <c r="AU58" s="24">
        <f t="shared" ca="1" si="44"/>
        <v>9.3552090072402783E-2</v>
      </c>
      <c r="AV58" s="24">
        <f t="shared" ca="1" si="44"/>
        <v>24.870136668674949</v>
      </c>
      <c r="AW58" s="24">
        <f t="shared" ca="1" si="44"/>
        <v>6.4006655369483125</v>
      </c>
      <c r="AX58" s="24">
        <f t="shared" ca="1" si="44"/>
        <v>1.5984265449026724</v>
      </c>
      <c r="AY58" s="24">
        <f t="shared" ca="1" si="44"/>
        <v>0.40418709989694956</v>
      </c>
      <c r="AZ58" s="24">
        <f t="shared" ca="1" si="45"/>
        <v>3.1667825914488863E-3</v>
      </c>
      <c r="BA58" s="24">
        <f t="shared" ca="1" si="45"/>
        <v>0.14376052299605624</v>
      </c>
      <c r="BB58" s="24">
        <f t="shared" ca="1" si="45"/>
        <v>7.2666215873572302</v>
      </c>
      <c r="BC58" s="24">
        <f t="shared" ca="1" si="45"/>
        <v>1.0672346120756087</v>
      </c>
      <c r="BD58" s="24">
        <f t="shared" ca="1" si="45"/>
        <v>1.6330305574359789</v>
      </c>
      <c r="BE58" s="24">
        <f t="shared" ca="1" si="45"/>
        <v>0.38385949094751554</v>
      </c>
      <c r="BF58" s="24">
        <f t="shared" ca="1" si="45"/>
        <v>23.787218668670388</v>
      </c>
      <c r="BG58" s="24">
        <f t="shared" ca="1" si="45"/>
        <v>0.61987837050455363</v>
      </c>
      <c r="BH58" s="24" t="e">
        <f t="shared" ca="1" si="45"/>
        <v>#REF!</v>
      </c>
      <c r="BI58" s="24" t="e">
        <f t="shared" ca="1" si="45"/>
        <v>#REF!</v>
      </c>
      <c r="BJ58" s="24">
        <f t="shared" ca="1" si="46"/>
        <v>13.454677697377027</v>
      </c>
      <c r="BK58" s="24">
        <f t="shared" ca="1" si="46"/>
        <v>2.6811059270110862</v>
      </c>
      <c r="BL58" s="24">
        <f t="shared" ca="1" si="46"/>
        <v>3.0725840487214704</v>
      </c>
      <c r="BM58" s="24">
        <f t="shared" ca="1" si="46"/>
        <v>10.498565116278648</v>
      </c>
      <c r="BN58" s="24">
        <f t="shared" ca="1" si="46"/>
        <v>4.3428766007103015</v>
      </c>
      <c r="BO58" s="24">
        <f t="shared" ca="1" si="46"/>
        <v>0.72965697858937317</v>
      </c>
      <c r="BP58" s="24">
        <f t="shared" ca="1" si="46"/>
        <v>2.4930884309604595</v>
      </c>
      <c r="BQ58" s="24">
        <f t="shared" ca="1" si="46"/>
        <v>18.019754737051752</v>
      </c>
      <c r="BR58" s="24">
        <f t="shared" ca="1" si="46"/>
        <v>9.9054382810681165</v>
      </c>
      <c r="BS58" s="24">
        <f t="shared" ca="1" si="46"/>
        <v>33.186140051361576</v>
      </c>
      <c r="BT58" s="24">
        <f t="shared" ca="1" si="47"/>
        <v>1.2036245243260502</v>
      </c>
      <c r="BU58" s="24">
        <f t="shared" ca="1" si="47"/>
        <v>5.3073888086661842</v>
      </c>
      <c r="BV58" s="24">
        <f t="shared" ca="1" si="47"/>
        <v>8.0265411389552579</v>
      </c>
      <c r="BW58" s="24">
        <f t="shared" ca="1" si="47"/>
        <v>2.7010736972525922</v>
      </c>
      <c r="BX58" s="24">
        <f t="shared" ca="1" si="47"/>
        <v>5.5608846512297188</v>
      </c>
      <c r="BY58" s="24">
        <f t="shared" ca="1" si="47"/>
        <v>50.417063166823489</v>
      </c>
      <c r="BZ58" s="24">
        <f t="shared" ca="1" si="47"/>
        <v>3.4134495234122921</v>
      </c>
      <c r="CA58" s="24">
        <f t="shared" ca="1" si="47"/>
        <v>3.1056457169886045</v>
      </c>
      <c r="CB58" s="24">
        <f t="shared" ca="1" si="47"/>
        <v>2.3723027527639373</v>
      </c>
      <c r="CC58" s="24">
        <f t="shared" ca="1" si="47"/>
        <v>4.272088103141872</v>
      </c>
      <c r="CD58" s="24">
        <f t="shared" ca="1" si="47"/>
        <v>5.5070458682521082</v>
      </c>
      <c r="CE58" s="24">
        <f t="shared" ca="1" si="47"/>
        <v>2.9241169185777318</v>
      </c>
      <c r="CF58" s="24">
        <f t="shared" ca="1" si="47"/>
        <v>4.2755182656616002</v>
      </c>
    </row>
    <row r="59" spans="1:84" ht="28.8">
      <c r="A59" s="6" t="s">
        <v>322</v>
      </c>
      <c r="B59" s="24">
        <f t="shared" ca="1" si="40"/>
        <v>611.76398367978004</v>
      </c>
      <c r="C59" s="24">
        <f t="shared" ca="1" si="40"/>
        <v>6.9564120508377556</v>
      </c>
      <c r="D59" s="24">
        <f t="shared" ca="1" si="40"/>
        <v>7.183158007048049</v>
      </c>
      <c r="E59" s="24">
        <f t="shared" ca="1" si="40"/>
        <v>4.5668253533857701</v>
      </c>
      <c r="F59" s="24">
        <f t="shared" ca="1" si="40"/>
        <v>2.9118609232018655</v>
      </c>
      <c r="G59" s="24">
        <f t="shared" ca="1" si="40"/>
        <v>1.6002383137473015</v>
      </c>
      <c r="H59" s="24">
        <f t="shared" ca="1" si="40"/>
        <v>0.96494466980025895</v>
      </c>
      <c r="I59" s="24">
        <f t="shared" ca="1" si="40"/>
        <v>1.4048075622041819E-2</v>
      </c>
      <c r="J59" s="24">
        <f t="shared" ca="1" si="40"/>
        <v>18.331110019018343</v>
      </c>
      <c r="K59" s="24" t="e">
        <f t="shared" ca="1" si="40"/>
        <v>#REF!</v>
      </c>
      <c r="L59" s="24">
        <f t="shared" ca="1" si="41"/>
        <v>1.6044972032696214</v>
      </c>
      <c r="M59" s="24">
        <f t="shared" ca="1" si="41"/>
        <v>17.669451930362154</v>
      </c>
      <c r="N59" s="24">
        <f t="shared" ca="1" si="41"/>
        <v>1.8025384510959135</v>
      </c>
      <c r="O59" s="24">
        <f t="shared" ca="1" si="41"/>
        <v>0.52383888812398705</v>
      </c>
      <c r="P59" s="24">
        <f t="shared" ca="1" si="41"/>
        <v>0.38984689910198206</v>
      </c>
      <c r="Q59" s="24">
        <f t="shared" ca="1" si="41"/>
        <v>3.8294490832597274</v>
      </c>
      <c r="R59" s="24">
        <f t="shared" ca="1" si="41"/>
        <v>1.1933966048660318</v>
      </c>
      <c r="S59" s="24">
        <f t="shared" ca="1" si="41"/>
        <v>1.1247676577515155</v>
      </c>
      <c r="T59" s="24">
        <f t="shared" ca="1" si="41"/>
        <v>0.17705795073494651</v>
      </c>
      <c r="U59" s="24">
        <f t="shared" ca="1" si="41"/>
        <v>28.181782323517606</v>
      </c>
      <c r="V59" s="24">
        <f t="shared" ca="1" si="42"/>
        <v>7.0594674257171031</v>
      </c>
      <c r="W59" s="24">
        <f t="shared" ca="1" si="42"/>
        <v>3.6409781968896557</v>
      </c>
      <c r="X59" s="24">
        <f t="shared" ca="1" si="42"/>
        <v>7.5219350144241286</v>
      </c>
      <c r="Y59" s="24">
        <f t="shared" ca="1" si="42"/>
        <v>7.5969453677688801</v>
      </c>
      <c r="Z59" s="24">
        <f t="shared" ca="1" si="42"/>
        <v>6.4044696234356904</v>
      </c>
      <c r="AA59" s="24">
        <f t="shared" ca="1" si="42"/>
        <v>27.917661531734058</v>
      </c>
      <c r="AB59" s="24">
        <f t="shared" ca="1" si="42"/>
        <v>2.3406428759657816</v>
      </c>
      <c r="AC59" s="24">
        <f t="shared" ca="1" si="42"/>
        <v>1.4977715834463852</v>
      </c>
      <c r="AD59" s="24">
        <f t="shared" ca="1" si="42"/>
        <v>6.1697805165845638</v>
      </c>
      <c r="AE59" s="24">
        <f t="shared" ca="1" si="42"/>
        <v>1.7545995976172735</v>
      </c>
      <c r="AF59" s="24">
        <f t="shared" ca="1" si="43"/>
        <v>0.53653506400436735</v>
      </c>
      <c r="AG59" s="24">
        <f t="shared" ca="1" si="43"/>
        <v>37.588716641421435</v>
      </c>
      <c r="AH59" s="24">
        <f t="shared" ca="1" si="43"/>
        <v>21.816527547931539</v>
      </c>
      <c r="AI59" s="24">
        <f t="shared" ca="1" si="43"/>
        <v>3.040028072944394</v>
      </c>
      <c r="AJ59" s="24">
        <f t="shared" ca="1" si="43"/>
        <v>8.1220351833219766</v>
      </c>
      <c r="AK59" s="24">
        <f t="shared" ca="1" si="43"/>
        <v>2.0408311859818697</v>
      </c>
      <c r="AL59" s="24">
        <f t="shared" ca="1" si="43"/>
        <v>17.187887134868426</v>
      </c>
      <c r="AM59" s="24">
        <f t="shared" ca="1" si="43"/>
        <v>3.3210916062638955</v>
      </c>
      <c r="AN59" s="24">
        <f t="shared" ca="1" si="43"/>
        <v>1.1564239096493829</v>
      </c>
      <c r="AO59" s="24">
        <f t="shared" ca="1" si="43"/>
        <v>7.6124086597780121</v>
      </c>
      <c r="AP59" s="24">
        <f t="shared" ca="1" si="44"/>
        <v>12.329990315145665</v>
      </c>
      <c r="AQ59" s="24">
        <f t="shared" ca="1" si="44"/>
        <v>19.31489566942367</v>
      </c>
      <c r="AR59" s="24">
        <f t="shared" ca="1" si="44"/>
        <v>13.803335380386869</v>
      </c>
      <c r="AS59" s="24">
        <f t="shared" ca="1" si="44"/>
        <v>0.91336437708673157</v>
      </c>
      <c r="AT59" s="24">
        <f t="shared" ca="1" si="44"/>
        <v>0.16372386506159536</v>
      </c>
      <c r="AU59" s="24">
        <f t="shared" ca="1" si="44"/>
        <v>9.3552090072402783E-2</v>
      </c>
      <c r="AV59" s="24">
        <f t="shared" ca="1" si="44"/>
        <v>24.870136668674949</v>
      </c>
      <c r="AW59" s="24">
        <f t="shared" ca="1" si="44"/>
        <v>6.4006655369483125</v>
      </c>
      <c r="AX59" s="24">
        <f t="shared" ca="1" si="44"/>
        <v>1.5984265449026724</v>
      </c>
      <c r="AY59" s="24">
        <f t="shared" ca="1" si="44"/>
        <v>0.40418709989694956</v>
      </c>
      <c r="AZ59" s="24">
        <f t="shared" ca="1" si="45"/>
        <v>3.1667825914488863E-3</v>
      </c>
      <c r="BA59" s="24">
        <f t="shared" ca="1" si="45"/>
        <v>0.14376052299605624</v>
      </c>
      <c r="BB59" s="24">
        <f t="shared" ca="1" si="45"/>
        <v>7.2666215873572302</v>
      </c>
      <c r="BC59" s="24">
        <f t="shared" ca="1" si="45"/>
        <v>1.0672346120756087</v>
      </c>
      <c r="BD59" s="24">
        <f t="shared" ca="1" si="45"/>
        <v>1.6330305574359789</v>
      </c>
      <c r="BE59" s="24">
        <f t="shared" ca="1" si="45"/>
        <v>0.38385949094751554</v>
      </c>
      <c r="BF59" s="24">
        <f t="shared" ca="1" si="45"/>
        <v>23.787218668670388</v>
      </c>
      <c r="BG59" s="24">
        <f t="shared" ca="1" si="45"/>
        <v>0.61987837050455363</v>
      </c>
      <c r="BH59" s="24" t="e">
        <f t="shared" ca="1" si="45"/>
        <v>#REF!</v>
      </c>
      <c r="BI59" s="24" t="e">
        <f t="shared" ca="1" si="45"/>
        <v>#REF!</v>
      </c>
      <c r="BJ59" s="24">
        <f t="shared" ca="1" si="46"/>
        <v>13.454677697377027</v>
      </c>
      <c r="BK59" s="24">
        <f t="shared" ca="1" si="46"/>
        <v>2.6811059270110862</v>
      </c>
      <c r="BL59" s="24">
        <f t="shared" ca="1" si="46"/>
        <v>3.0725840487214704</v>
      </c>
      <c r="BM59" s="24">
        <f t="shared" ca="1" si="46"/>
        <v>10.498565116278648</v>
      </c>
      <c r="BN59" s="24">
        <f t="shared" ca="1" si="46"/>
        <v>4.3428766007103015</v>
      </c>
      <c r="BO59" s="24">
        <f t="shared" ca="1" si="46"/>
        <v>0.72965697858937317</v>
      </c>
      <c r="BP59" s="24">
        <f t="shared" ca="1" si="46"/>
        <v>2.4930884309604595</v>
      </c>
      <c r="BQ59" s="24">
        <f t="shared" ca="1" si="46"/>
        <v>18.019754737051752</v>
      </c>
      <c r="BR59" s="24">
        <f t="shared" ca="1" si="46"/>
        <v>9.9054382810681165</v>
      </c>
      <c r="BS59" s="24">
        <f t="shared" ca="1" si="46"/>
        <v>33.186140051361576</v>
      </c>
      <c r="BT59" s="24">
        <f t="shared" ca="1" si="47"/>
        <v>1.2036245243260502</v>
      </c>
      <c r="BU59" s="24">
        <f t="shared" ca="1" si="47"/>
        <v>5.3073888086661842</v>
      </c>
      <c r="BV59" s="24">
        <f t="shared" ca="1" si="47"/>
        <v>8.0265411389552579</v>
      </c>
      <c r="BW59" s="24">
        <f t="shared" ca="1" si="47"/>
        <v>2.7010736972525922</v>
      </c>
      <c r="BX59" s="24">
        <f t="shared" ca="1" si="47"/>
        <v>5.5608846512297188</v>
      </c>
      <c r="BY59" s="24">
        <f t="shared" ca="1" si="47"/>
        <v>50.417063166823489</v>
      </c>
      <c r="BZ59" s="24">
        <f t="shared" ca="1" si="47"/>
        <v>3.4134495234122921</v>
      </c>
      <c r="CA59" s="24">
        <f t="shared" ca="1" si="47"/>
        <v>3.1056457169886045</v>
      </c>
      <c r="CB59" s="24">
        <f t="shared" ca="1" si="47"/>
        <v>2.3723027527639373</v>
      </c>
      <c r="CC59" s="24">
        <f t="shared" ca="1" si="47"/>
        <v>4.272088103141872</v>
      </c>
      <c r="CD59" s="24">
        <f t="shared" ca="1" si="47"/>
        <v>5.5070458682521082</v>
      </c>
      <c r="CE59" s="24">
        <f t="shared" ca="1" si="47"/>
        <v>2.9241169185777318</v>
      </c>
      <c r="CF59" s="24">
        <f t="shared" ca="1" si="47"/>
        <v>4.2755182656616002</v>
      </c>
    </row>
    <row r="60" spans="1:84" ht="28.8">
      <c r="A60" s="7" t="s">
        <v>323</v>
      </c>
      <c r="B60" s="24">
        <f t="shared" ca="1" si="40"/>
        <v>457.73238035699467</v>
      </c>
      <c r="C60" s="24">
        <f t="shared" ca="1" si="40"/>
        <v>0.1362505700761224</v>
      </c>
      <c r="D60" s="24">
        <f t="shared" ca="1" si="40"/>
        <v>2.6398282345922348E-2</v>
      </c>
      <c r="E60" s="24">
        <f t="shared" ca="1" si="40"/>
        <v>3.4299790017060996</v>
      </c>
      <c r="F60" s="24">
        <f t="shared" ca="1" si="40"/>
        <v>2.1366345531704063</v>
      </c>
      <c r="G60" s="24">
        <f t="shared" ca="1" si="40"/>
        <v>0.93571563512846345</v>
      </c>
      <c r="H60" s="24">
        <f t="shared" ca="1" si="40"/>
        <v>4.5188829957737951E-2</v>
      </c>
      <c r="I60" s="24">
        <f t="shared" ca="1" si="40"/>
        <v>7.0263849696625804E-3</v>
      </c>
      <c r="J60" s="24">
        <f t="shared" ca="1" si="40"/>
        <v>13.394840454394473</v>
      </c>
      <c r="K60" s="24" t="e">
        <f t="shared" ca="1" si="40"/>
        <v>#REF!</v>
      </c>
      <c r="L60" s="24">
        <f t="shared" ca="1" si="41"/>
        <v>2.037633478647349E-2</v>
      </c>
      <c r="M60" s="24">
        <f t="shared" ca="1" si="41"/>
        <v>15.911038494135196</v>
      </c>
      <c r="N60" s="24">
        <f t="shared" ca="1" si="41"/>
        <v>1.2415612942387919</v>
      </c>
      <c r="O60" s="24">
        <f t="shared" ca="1" si="41"/>
        <v>0</v>
      </c>
      <c r="P60" s="24">
        <f t="shared" ca="1" si="41"/>
        <v>4.4873938239579046E-2</v>
      </c>
      <c r="Q60" s="24">
        <f t="shared" ca="1" si="41"/>
        <v>3.1183137143478894</v>
      </c>
      <c r="R60" s="24">
        <f t="shared" ca="1" si="41"/>
        <v>0.1359048384110596</v>
      </c>
      <c r="S60" s="24">
        <f t="shared" ca="1" si="41"/>
        <v>0.10149472626610082</v>
      </c>
      <c r="T60" s="24">
        <f t="shared" ca="1" si="41"/>
        <v>3.3451490094421457E-2</v>
      </c>
      <c r="U60" s="24">
        <f t="shared" ca="1" si="41"/>
        <v>19.475251612943957</v>
      </c>
      <c r="V60" s="24">
        <f t="shared" ca="1" si="42"/>
        <v>5.4062035730536744</v>
      </c>
      <c r="W60" s="24">
        <f t="shared" ca="1" si="42"/>
        <v>1.8967081241468169E-2</v>
      </c>
      <c r="X60" s="24">
        <f t="shared" ca="1" si="42"/>
        <v>3.7911706264126579</v>
      </c>
      <c r="Y60" s="24">
        <f t="shared" ca="1" si="42"/>
        <v>3.23408259105155E-2</v>
      </c>
      <c r="Z60" s="24">
        <f t="shared" ca="1" si="42"/>
        <v>4.7136616361996495</v>
      </c>
      <c r="AA60" s="24">
        <f t="shared" ca="1" si="42"/>
        <v>24.976290650220601</v>
      </c>
      <c r="AB60" s="24">
        <f t="shared" ca="1" si="42"/>
        <v>6.9533661992269472E-2</v>
      </c>
      <c r="AC60" s="24">
        <f t="shared" ca="1" si="42"/>
        <v>4.9629971022717136E-2</v>
      </c>
      <c r="AD60" s="24">
        <f t="shared" ca="1" si="42"/>
        <v>4.221719606684168</v>
      </c>
      <c r="AE60" s="24">
        <f t="shared" ca="1" si="42"/>
        <v>1.7461124181585048</v>
      </c>
      <c r="AF60" s="24">
        <f t="shared" ca="1" si="43"/>
        <v>2.016091841302035E-2</v>
      </c>
      <c r="AG60" s="24">
        <f t="shared" ca="1" si="43"/>
        <v>35.472714146731754</v>
      </c>
      <c r="AH60" s="24">
        <f t="shared" ca="1" si="43"/>
        <v>11.809510078688046</v>
      </c>
      <c r="AI60" s="24">
        <f t="shared" ca="1" si="43"/>
        <v>3.5759237683452322E-2</v>
      </c>
      <c r="AJ60" s="24">
        <f t="shared" ca="1" si="43"/>
        <v>5.1388869707263369</v>
      </c>
      <c r="AK60" s="24">
        <f t="shared" ca="1" si="43"/>
        <v>1.1692012216949774</v>
      </c>
      <c r="AL60" s="24">
        <f t="shared" ca="1" si="43"/>
        <v>0.1801742221516493</v>
      </c>
      <c r="AM60" s="24">
        <f t="shared" ca="1" si="43"/>
        <v>9.4627467412827529E-2</v>
      </c>
      <c r="AN60" s="24">
        <f t="shared" ca="1" si="43"/>
        <v>0.79976009361028755</v>
      </c>
      <c r="AO60" s="24">
        <f t="shared" ca="1" si="43"/>
        <v>7.040495669362187</v>
      </c>
      <c r="AP60" s="24">
        <f t="shared" ca="1" si="44"/>
        <v>11.398057146125037</v>
      </c>
      <c r="AQ60" s="24">
        <f t="shared" ca="1" si="44"/>
        <v>16.221796032643653</v>
      </c>
      <c r="AR60" s="24">
        <f t="shared" ca="1" si="44"/>
        <v>10.678850188921562</v>
      </c>
      <c r="AS60" s="24">
        <f t="shared" ca="1" si="44"/>
        <v>5.2103621603578502E-2</v>
      </c>
      <c r="AT60" s="24">
        <f t="shared" ca="1" si="44"/>
        <v>2.3346503762702579E-2</v>
      </c>
      <c r="AU60" s="24">
        <f t="shared" ca="1" si="44"/>
        <v>9.874166974706011E-4</v>
      </c>
      <c r="AV60" s="24">
        <f t="shared" ca="1" si="44"/>
        <v>18.374854996839321</v>
      </c>
      <c r="AW60" s="24">
        <f t="shared" ca="1" si="44"/>
        <v>3.171970522216036E-2</v>
      </c>
      <c r="AX60" s="24">
        <f t="shared" ca="1" si="44"/>
        <v>1.0584138965059187</v>
      </c>
      <c r="AY60" s="24">
        <f t="shared" ca="1" si="44"/>
        <v>0</v>
      </c>
      <c r="AZ60" s="24">
        <f t="shared" ca="1" si="45"/>
        <v>0</v>
      </c>
      <c r="BA60" s="24">
        <f t="shared" ca="1" si="45"/>
        <v>0</v>
      </c>
      <c r="BB60" s="24">
        <f t="shared" ca="1" si="45"/>
        <v>6.0038680136310103E-3</v>
      </c>
      <c r="BC60" s="24">
        <f t="shared" ca="1" si="45"/>
        <v>0.48121051742012511</v>
      </c>
      <c r="BD60" s="24">
        <f t="shared" ca="1" si="45"/>
        <v>1.1006229683708142</v>
      </c>
      <c r="BE60" s="24">
        <f t="shared" ca="1" si="45"/>
        <v>3.4837625500431749E-2</v>
      </c>
      <c r="BF60" s="24">
        <f t="shared" ca="1" si="45"/>
        <v>10.406829945705574</v>
      </c>
      <c r="BG60" s="24">
        <f t="shared" ca="1" si="45"/>
        <v>1.2811064175423501E-2</v>
      </c>
      <c r="BH60" s="24" t="e">
        <f t="shared" ca="1" si="45"/>
        <v>#REF!</v>
      </c>
      <c r="BI60" s="24" t="e">
        <f t="shared" ca="1" si="45"/>
        <v>#REF!</v>
      </c>
      <c r="BJ60" s="24">
        <f t="shared" ca="1" si="46"/>
        <v>3.2099901822186792</v>
      </c>
      <c r="BK60" s="24">
        <f t="shared" ca="1" si="46"/>
        <v>2.3373640732043723</v>
      </c>
      <c r="BL60" s="24">
        <f t="shared" ca="1" si="46"/>
        <v>0.58061629378012136</v>
      </c>
      <c r="BM60" s="24">
        <f t="shared" ca="1" si="46"/>
        <v>9.6088701927008611</v>
      </c>
      <c r="BN60" s="24">
        <f t="shared" ca="1" si="46"/>
        <v>2.7938930832289115</v>
      </c>
      <c r="BO60" s="24">
        <f t="shared" ca="1" si="46"/>
        <v>0.36806695155847424</v>
      </c>
      <c r="BP60" s="24">
        <f t="shared" ca="1" si="46"/>
        <v>0.93823807667285408</v>
      </c>
      <c r="BQ60" s="24">
        <f t="shared" ca="1" si="46"/>
        <v>13.520387672924899</v>
      </c>
      <c r="BR60" s="24">
        <f t="shared" ca="1" si="46"/>
        <v>8.6904100536033777</v>
      </c>
      <c r="BS60" s="24">
        <f t="shared" ca="1" si="46"/>
        <v>13.642774707016724</v>
      </c>
      <c r="BT60" s="24">
        <f t="shared" ca="1" si="47"/>
        <v>0.32186878666045871</v>
      </c>
      <c r="BU60" s="24">
        <f t="shared" ca="1" si="47"/>
        <v>2.7158106474697745</v>
      </c>
      <c r="BV60" s="24">
        <f t="shared" ca="1" si="47"/>
        <v>3.8018589564582511E-2</v>
      </c>
      <c r="BW60" s="24">
        <f t="shared" ca="1" si="47"/>
        <v>1.4958800193183728</v>
      </c>
      <c r="BX60" s="24">
        <f t="shared" ca="1" si="47"/>
        <v>8.60716233931616E-2</v>
      </c>
      <c r="BY60" s="24">
        <f t="shared" ca="1" si="47"/>
        <v>43.342096477650514</v>
      </c>
      <c r="BZ60" s="24">
        <f t="shared" ca="1" si="47"/>
        <v>2.5420905595858487</v>
      </c>
      <c r="CA60" s="24">
        <f t="shared" ca="1" si="47"/>
        <v>2.2013042769792204</v>
      </c>
      <c r="CB60" s="24">
        <f t="shared" ca="1" si="47"/>
        <v>1.2399367059886228</v>
      </c>
      <c r="CC60" s="24">
        <f t="shared" ca="1" si="47"/>
        <v>2.5775561011931831</v>
      </c>
      <c r="CD60" s="24">
        <f t="shared" ca="1" si="47"/>
        <v>1.7316079313707484</v>
      </c>
      <c r="CE60" s="24">
        <f t="shared" ca="1" si="47"/>
        <v>0.10645926837421557</v>
      </c>
      <c r="CF60" s="24">
        <f t="shared" ca="1" si="47"/>
        <v>1.4420108020570244</v>
      </c>
    </row>
    <row r="61" spans="1:84">
      <c r="A61" s="8" t="s">
        <v>324</v>
      </c>
      <c r="B61" s="24">
        <f t="shared" ca="1" si="40"/>
        <v>438.07151322231874</v>
      </c>
      <c r="C61" s="24">
        <f t="shared" ca="1" si="40"/>
        <v>0</v>
      </c>
      <c r="D61" s="24">
        <f t="shared" ca="1" si="40"/>
        <v>6.0077280240701404E-3</v>
      </c>
      <c r="E61" s="24">
        <f t="shared" ca="1" si="40"/>
        <v>3.3734270827625785</v>
      </c>
      <c r="F61" s="24">
        <f t="shared" ca="1" si="40"/>
        <v>6.6515635117270098E-3</v>
      </c>
      <c r="G61" s="24">
        <f t="shared" ca="1" si="40"/>
        <v>0</v>
      </c>
      <c r="H61" s="24">
        <f t="shared" ca="1" si="40"/>
        <v>0</v>
      </c>
      <c r="I61" s="24">
        <f t="shared" ca="1" si="40"/>
        <v>0</v>
      </c>
      <c r="J61" s="24">
        <f t="shared" ca="1" si="40"/>
        <v>13.068391589658781</v>
      </c>
      <c r="K61" s="24" t="e">
        <f t="shared" ca="1" si="40"/>
        <v>#REF!</v>
      </c>
      <c r="L61" s="24">
        <f t="shared" ca="1" si="41"/>
        <v>0</v>
      </c>
      <c r="M61" s="24">
        <f t="shared" ca="1" si="41"/>
        <v>15.757410769044579</v>
      </c>
      <c r="N61" s="24">
        <f t="shared" ca="1" si="41"/>
        <v>0</v>
      </c>
      <c r="O61" s="24">
        <f t="shared" ca="1" si="41"/>
        <v>0</v>
      </c>
      <c r="P61" s="24">
        <f t="shared" ca="1" si="41"/>
        <v>0</v>
      </c>
      <c r="Q61" s="24">
        <f t="shared" ca="1" si="41"/>
        <v>3.0873256936286309</v>
      </c>
      <c r="R61" s="24">
        <f t="shared" ca="1" si="41"/>
        <v>0</v>
      </c>
      <c r="S61" s="24">
        <f t="shared" ca="1" si="41"/>
        <v>9.7698572427556404E-2</v>
      </c>
      <c r="T61" s="24">
        <f t="shared" ca="1" si="41"/>
        <v>0</v>
      </c>
      <c r="U61" s="24">
        <f t="shared" ca="1" si="41"/>
        <v>18.898588576189375</v>
      </c>
      <c r="V61" s="24">
        <f t="shared" ca="1" si="42"/>
        <v>5.3356442946931741</v>
      </c>
      <c r="W61" s="24">
        <f t="shared" ca="1" si="42"/>
        <v>0</v>
      </c>
      <c r="X61" s="24">
        <f t="shared" ca="1" si="42"/>
        <v>2.5131590703913664</v>
      </c>
      <c r="Y61" s="24">
        <f t="shared" ca="1" si="42"/>
        <v>0</v>
      </c>
      <c r="Z61" s="24">
        <f t="shared" ca="1" si="42"/>
        <v>4.3989892449058932</v>
      </c>
      <c r="AA61" s="24">
        <f t="shared" ca="1" si="42"/>
        <v>23.547819849556792</v>
      </c>
      <c r="AB61" s="24">
        <f t="shared" ca="1" si="42"/>
        <v>0</v>
      </c>
      <c r="AC61" s="24">
        <f t="shared" ca="1" si="42"/>
        <v>0</v>
      </c>
      <c r="AD61" s="24">
        <f t="shared" ca="1" si="42"/>
        <v>4.0370633038667378</v>
      </c>
      <c r="AE61" s="24">
        <f t="shared" ca="1" si="42"/>
        <v>0</v>
      </c>
      <c r="AF61" s="24">
        <f t="shared" ca="1" si="43"/>
        <v>8.5815301769999995E-4</v>
      </c>
      <c r="AG61" s="24">
        <f t="shared" ca="1" si="43"/>
        <v>1.826142923877426E-2</v>
      </c>
      <c r="AH61" s="24">
        <f t="shared" ca="1" si="43"/>
        <v>11.650200269779534</v>
      </c>
      <c r="AI61" s="24">
        <f t="shared" ca="1" si="43"/>
        <v>5.8652585581107208E-3</v>
      </c>
      <c r="AJ61" s="24">
        <f t="shared" ca="1" si="43"/>
        <v>0</v>
      </c>
      <c r="AK61" s="24">
        <f t="shared" ca="1" si="43"/>
        <v>0</v>
      </c>
      <c r="AL61" s="24">
        <f t="shared" ca="1" si="43"/>
        <v>0</v>
      </c>
      <c r="AM61" s="24">
        <f t="shared" ca="1" si="43"/>
        <v>1.0145477560699041E-2</v>
      </c>
      <c r="AN61" s="24">
        <f t="shared" ca="1" si="43"/>
        <v>0</v>
      </c>
      <c r="AO61" s="24">
        <f t="shared" ca="1" si="43"/>
        <v>6.9028257353475739</v>
      </c>
      <c r="AP61" s="24">
        <f t="shared" ca="1" si="44"/>
        <v>0</v>
      </c>
      <c r="AQ61" s="24">
        <f t="shared" ca="1" si="44"/>
        <v>16.128726807904044</v>
      </c>
      <c r="AR61" s="24">
        <f t="shared" ca="1" si="44"/>
        <v>9.2909377393987184E-3</v>
      </c>
      <c r="AS61" s="24">
        <f t="shared" ca="1" si="44"/>
        <v>0</v>
      </c>
      <c r="AT61" s="24">
        <f t="shared" ca="1" si="44"/>
        <v>0</v>
      </c>
      <c r="AU61" s="24">
        <f t="shared" ca="1" si="44"/>
        <v>0</v>
      </c>
      <c r="AV61" s="24">
        <f t="shared" ca="1" si="44"/>
        <v>7.1862246325638153E-3</v>
      </c>
      <c r="AW61" s="24">
        <f t="shared" ca="1" si="44"/>
        <v>0</v>
      </c>
      <c r="AX61" s="24">
        <f t="shared" ca="1" si="44"/>
        <v>0.96483258095165758</v>
      </c>
      <c r="AY61" s="24">
        <f t="shared" ca="1" si="44"/>
        <v>0</v>
      </c>
      <c r="AZ61" s="24">
        <f t="shared" ca="1" si="45"/>
        <v>0</v>
      </c>
      <c r="BA61" s="24">
        <f t="shared" ca="1" si="45"/>
        <v>0</v>
      </c>
      <c r="BB61" s="24">
        <f t="shared" ca="1" si="45"/>
        <v>2.83557035804821E-4</v>
      </c>
      <c r="BC61" s="24">
        <f t="shared" ca="1" si="45"/>
        <v>0</v>
      </c>
      <c r="BD61" s="24">
        <f t="shared" ca="1" si="45"/>
        <v>0</v>
      </c>
      <c r="BE61" s="24">
        <f t="shared" ca="1" si="45"/>
        <v>0</v>
      </c>
      <c r="BF61" s="24">
        <f t="shared" ca="1" si="45"/>
        <v>10.323577413283408</v>
      </c>
      <c r="BG61" s="24">
        <f t="shared" ca="1" si="45"/>
        <v>1.21490942940186E-2</v>
      </c>
      <c r="BH61" s="24" t="e">
        <f t="shared" ca="1" si="45"/>
        <v>#REF!</v>
      </c>
      <c r="BI61" s="24" t="e">
        <f t="shared" ca="1" si="45"/>
        <v>#REF!</v>
      </c>
      <c r="BJ61" s="24">
        <f t="shared" ca="1" si="46"/>
        <v>2.6931261376023725</v>
      </c>
      <c r="BK61" s="24">
        <f t="shared" ca="1" si="46"/>
        <v>2.2830577695949015</v>
      </c>
      <c r="BL61" s="24">
        <f t="shared" ca="1" si="46"/>
        <v>0.1081307781235675</v>
      </c>
      <c r="BM61" s="24">
        <f t="shared" ca="1" si="46"/>
        <v>0</v>
      </c>
      <c r="BN61" s="24">
        <f t="shared" ca="1" si="46"/>
        <v>2.6884713798189699</v>
      </c>
      <c r="BO61" s="24">
        <f t="shared" ca="1" si="46"/>
        <v>0</v>
      </c>
      <c r="BP61" s="24">
        <f t="shared" ca="1" si="46"/>
        <v>7.7674502628230294E-3</v>
      </c>
      <c r="BQ61" s="24">
        <f t="shared" ca="1" si="46"/>
        <v>13.435083854286402</v>
      </c>
      <c r="BR61" s="24">
        <f t="shared" ca="1" si="46"/>
        <v>8.5852189052802768</v>
      </c>
      <c r="BS61" s="24">
        <f t="shared" ca="1" si="46"/>
        <v>13.193484802167394</v>
      </c>
      <c r="BT61" s="24">
        <f t="shared" ca="1" si="47"/>
        <v>0</v>
      </c>
      <c r="BU61" s="24">
        <f t="shared" ca="1" si="47"/>
        <v>1.0108508071234961</v>
      </c>
      <c r="BV61" s="24">
        <f t="shared" ca="1" si="47"/>
        <v>0</v>
      </c>
      <c r="BW61" s="24">
        <f t="shared" ca="1" si="47"/>
        <v>1.4121206368714003E-2</v>
      </c>
      <c r="BX61" s="24">
        <f t="shared" ca="1" si="47"/>
        <v>3.0908572233755201E-3</v>
      </c>
      <c r="BY61" s="24">
        <f t="shared" ca="1" si="47"/>
        <v>42.791329770539491</v>
      </c>
      <c r="BZ61" s="24">
        <f t="shared" ca="1" si="47"/>
        <v>0</v>
      </c>
      <c r="CA61" s="24">
        <f t="shared" ca="1" si="47"/>
        <v>0</v>
      </c>
      <c r="CB61" s="24">
        <f t="shared" ca="1" si="47"/>
        <v>0</v>
      </c>
      <c r="CC61" s="24">
        <f t="shared" ca="1" si="47"/>
        <v>1.2940190067617799E-3</v>
      </c>
      <c r="CD61" s="24">
        <f t="shared" ca="1" si="47"/>
        <v>1.6929317106731687</v>
      </c>
      <c r="CE61" s="24">
        <f t="shared" ca="1" si="47"/>
        <v>1.2332837779270651E-2</v>
      </c>
      <c r="CF61" s="24">
        <f t="shared" ca="1" si="47"/>
        <v>3.7625615962024713E-3</v>
      </c>
    </row>
    <row r="62" spans="1:84" ht="28.8">
      <c r="A62" s="8" t="s">
        <v>325</v>
      </c>
      <c r="B62" s="24">
        <f t="shared" ref="B62:K71" ca="1" si="48">VLOOKUP($A62,INDIRECT(B$1&amp;"!A:ZZ"),19,0)</f>
        <v>19.660867134675705</v>
      </c>
      <c r="C62" s="24">
        <f t="shared" ca="1" si="48"/>
        <v>0.1362505700761224</v>
      </c>
      <c r="D62" s="24">
        <f t="shared" ca="1" si="48"/>
        <v>2.0390554321852241E-2</v>
      </c>
      <c r="E62" s="24">
        <f t="shared" ca="1" si="48"/>
        <v>5.6551918943515508E-2</v>
      </c>
      <c r="F62" s="24">
        <f t="shared" ca="1" si="48"/>
        <v>2.129982989658679</v>
      </c>
      <c r="G62" s="24">
        <f t="shared" ca="1" si="48"/>
        <v>0.93571563512846345</v>
      </c>
      <c r="H62" s="24">
        <f t="shared" ca="1" si="48"/>
        <v>4.5188829957737951E-2</v>
      </c>
      <c r="I62" s="24">
        <f t="shared" ca="1" si="48"/>
        <v>7.0263849696625804E-3</v>
      </c>
      <c r="J62" s="24">
        <f t="shared" ca="1" si="48"/>
        <v>0.32644886473568979</v>
      </c>
      <c r="K62" s="24" t="e">
        <f t="shared" ca="1" si="48"/>
        <v>#REF!</v>
      </c>
      <c r="L62" s="24">
        <f t="shared" ref="L62:U71" ca="1" si="49">VLOOKUP($A62,INDIRECT(L$1&amp;"!A:ZZ"),19,0)</f>
        <v>2.037633478647349E-2</v>
      </c>
      <c r="M62" s="24">
        <f t="shared" ca="1" si="49"/>
        <v>0.1536277250906363</v>
      </c>
      <c r="N62" s="24">
        <f t="shared" ca="1" si="49"/>
        <v>1.2415612942387919</v>
      </c>
      <c r="O62" s="24">
        <f t="shared" ca="1" si="49"/>
        <v>0</v>
      </c>
      <c r="P62" s="24">
        <f t="shared" ca="1" si="49"/>
        <v>4.4873938239579046E-2</v>
      </c>
      <c r="Q62" s="24">
        <f t="shared" ca="1" si="49"/>
        <v>3.0988020719253922E-2</v>
      </c>
      <c r="R62" s="24">
        <f t="shared" ca="1" si="49"/>
        <v>0.1359048384110596</v>
      </c>
      <c r="S62" s="24">
        <f t="shared" ca="1" si="49"/>
        <v>3.7961538385443772E-3</v>
      </c>
      <c r="T62" s="24">
        <f t="shared" ca="1" si="49"/>
        <v>3.3451490094421457E-2</v>
      </c>
      <c r="U62" s="24">
        <f t="shared" ca="1" si="49"/>
        <v>0.57666303675464314</v>
      </c>
      <c r="V62" s="24">
        <f t="shared" ref="V62:AE71" ca="1" si="50">VLOOKUP($A62,INDIRECT(V$1&amp;"!A:ZZ"),19,0)</f>
        <v>7.0559278360500299E-2</v>
      </c>
      <c r="W62" s="24">
        <f t="shared" ca="1" si="50"/>
        <v>1.8967081241468169E-2</v>
      </c>
      <c r="X62" s="24">
        <f t="shared" ca="1" si="50"/>
        <v>1.2780115560212963</v>
      </c>
      <c r="Y62" s="24">
        <f t="shared" ca="1" si="50"/>
        <v>3.23408259105155E-2</v>
      </c>
      <c r="Z62" s="24">
        <f t="shared" ca="1" si="50"/>
        <v>0.31467239129375729</v>
      </c>
      <c r="AA62" s="24">
        <f t="shared" ca="1" si="50"/>
        <v>1.4284708006637379</v>
      </c>
      <c r="AB62" s="24">
        <f t="shared" ca="1" si="50"/>
        <v>6.9533661992269472E-2</v>
      </c>
      <c r="AC62" s="24">
        <f t="shared" ca="1" si="50"/>
        <v>4.9629971022717136E-2</v>
      </c>
      <c r="AD62" s="24">
        <f t="shared" ca="1" si="50"/>
        <v>0.18465630281742973</v>
      </c>
      <c r="AE62" s="24">
        <f t="shared" ca="1" si="50"/>
        <v>1.7461124181585048</v>
      </c>
      <c r="AF62" s="24">
        <f t="shared" ref="AF62:AO71" ca="1" si="51">VLOOKUP($A62,INDIRECT(AF$1&amp;"!A:ZZ"),19,0)</f>
        <v>1.9302765395320352E-2</v>
      </c>
      <c r="AG62" s="24">
        <f t="shared" ca="1" si="51"/>
        <v>35.454452717492977</v>
      </c>
      <c r="AH62" s="24">
        <f t="shared" ca="1" si="51"/>
        <v>0.15930980890848728</v>
      </c>
      <c r="AI62" s="24">
        <f t="shared" ca="1" si="51"/>
        <v>2.9893979125341669E-2</v>
      </c>
      <c r="AJ62" s="24">
        <f t="shared" ca="1" si="51"/>
        <v>5.1388869707263369</v>
      </c>
      <c r="AK62" s="24">
        <f t="shared" ca="1" si="51"/>
        <v>1.1692012216949774</v>
      </c>
      <c r="AL62" s="24">
        <f t="shared" ca="1" si="51"/>
        <v>0.1801742221516493</v>
      </c>
      <c r="AM62" s="24">
        <f t="shared" ca="1" si="51"/>
        <v>8.4481989852128542E-2</v>
      </c>
      <c r="AN62" s="24">
        <f t="shared" ca="1" si="51"/>
        <v>0.79976009361028755</v>
      </c>
      <c r="AO62" s="24">
        <f t="shared" ca="1" si="51"/>
        <v>0.13766993401461558</v>
      </c>
      <c r="AP62" s="24">
        <f t="shared" ref="AP62:AY71" ca="1" si="52">VLOOKUP($A62,INDIRECT(AP$1&amp;"!A:ZZ"),19,0)</f>
        <v>11.398057146125037</v>
      </c>
      <c r="AQ62" s="24">
        <f t="shared" ca="1" si="52"/>
        <v>9.3069224739479969E-2</v>
      </c>
      <c r="AR62" s="24">
        <f t="shared" ca="1" si="52"/>
        <v>10.669559251182163</v>
      </c>
      <c r="AS62" s="24">
        <f t="shared" ca="1" si="52"/>
        <v>5.2103621603578502E-2</v>
      </c>
      <c r="AT62" s="24">
        <f t="shared" ca="1" si="52"/>
        <v>2.3346503762702579E-2</v>
      </c>
      <c r="AU62" s="24">
        <f t="shared" ca="1" si="52"/>
        <v>9.874166974706011E-4</v>
      </c>
      <c r="AV62" s="24">
        <f t="shared" ca="1" si="52"/>
        <v>18.367668772206759</v>
      </c>
      <c r="AW62" s="24">
        <f t="shared" ca="1" si="52"/>
        <v>3.171970522216036E-2</v>
      </c>
      <c r="AX62" s="24">
        <f t="shared" ca="1" si="52"/>
        <v>9.358131555426065E-2</v>
      </c>
      <c r="AY62" s="24">
        <f t="shared" ca="1" si="52"/>
        <v>0</v>
      </c>
      <c r="AZ62" s="24">
        <f t="shared" ref="AZ62:BI71" ca="1" si="53">VLOOKUP($A62,INDIRECT(AZ$1&amp;"!A:ZZ"),19,0)</f>
        <v>0</v>
      </c>
      <c r="BA62" s="24">
        <f t="shared" ca="1" si="53"/>
        <v>0</v>
      </c>
      <c r="BB62" s="24">
        <f t="shared" ca="1" si="53"/>
        <v>0</v>
      </c>
      <c r="BC62" s="24">
        <f t="shared" ca="1" si="53"/>
        <v>0.48121051742012511</v>
      </c>
      <c r="BD62" s="24">
        <f t="shared" ca="1" si="53"/>
        <v>1.1006229683708142</v>
      </c>
      <c r="BE62" s="24">
        <f t="shared" ca="1" si="53"/>
        <v>3.4837625500431749E-2</v>
      </c>
      <c r="BF62" s="24">
        <f t="shared" ca="1" si="53"/>
        <v>8.3252532422148778E-2</v>
      </c>
      <c r="BG62" s="24">
        <f t="shared" ca="1" si="53"/>
        <v>6.6196988140486098E-4</v>
      </c>
      <c r="BH62" s="24" t="e">
        <f t="shared" ca="1" si="53"/>
        <v>#REF!</v>
      </c>
      <c r="BI62" s="24" t="e">
        <f t="shared" ca="1" si="53"/>
        <v>#REF!</v>
      </c>
      <c r="BJ62" s="24">
        <f t="shared" ref="BJ62:BS71" ca="1" si="54">VLOOKUP($A62,INDIRECT(BJ$1&amp;"!A:ZZ"),19,0)</f>
        <v>0.51686404461630275</v>
      </c>
      <c r="BK62" s="24">
        <f t="shared" ca="1" si="54"/>
        <v>5.4306303609463695E-2</v>
      </c>
      <c r="BL62" s="24">
        <f t="shared" ca="1" si="54"/>
        <v>0.47248551565655383</v>
      </c>
      <c r="BM62" s="24">
        <f t="shared" ca="1" si="54"/>
        <v>9.6088701927008611</v>
      </c>
      <c r="BN62" s="24">
        <f t="shared" ca="1" si="54"/>
        <v>0.10542170340994139</v>
      </c>
      <c r="BO62" s="24">
        <f t="shared" ca="1" si="54"/>
        <v>0.36806695155847424</v>
      </c>
      <c r="BP62" s="24">
        <f t="shared" ca="1" si="54"/>
        <v>0.93047062641003109</v>
      </c>
      <c r="BQ62" s="24">
        <f t="shared" ca="1" si="54"/>
        <v>8.5303818638497411E-2</v>
      </c>
      <c r="BR62" s="24">
        <f t="shared" ca="1" si="54"/>
        <v>0.10519114832310522</v>
      </c>
      <c r="BS62" s="24">
        <f t="shared" ca="1" si="54"/>
        <v>0.44928990484932563</v>
      </c>
      <c r="BT62" s="24">
        <f t="shared" ref="BT62:CF71" ca="1" si="55">VLOOKUP($A62,INDIRECT(BT$1&amp;"!A:ZZ"),19,0)</f>
        <v>0.32186878666045871</v>
      </c>
      <c r="BU62" s="24">
        <f t="shared" ca="1" si="55"/>
        <v>1.7049598403462787</v>
      </c>
      <c r="BV62" s="24">
        <f t="shared" ca="1" si="55"/>
        <v>3.8018589564582511E-2</v>
      </c>
      <c r="BW62" s="24">
        <f t="shared" ca="1" si="55"/>
        <v>1.4817588129496588</v>
      </c>
      <c r="BX62" s="24">
        <f t="shared" ca="1" si="55"/>
        <v>8.2980766169786099E-2</v>
      </c>
      <c r="BY62" s="24">
        <f t="shared" ca="1" si="55"/>
        <v>0.55076670711095832</v>
      </c>
      <c r="BZ62" s="24">
        <f t="shared" ca="1" si="55"/>
        <v>2.5420905595858487</v>
      </c>
      <c r="CA62" s="24">
        <f t="shared" ca="1" si="55"/>
        <v>2.2013042769792204</v>
      </c>
      <c r="CB62" s="24">
        <f t="shared" ca="1" si="55"/>
        <v>1.2399367059886228</v>
      </c>
      <c r="CC62" s="24">
        <f t="shared" ca="1" si="55"/>
        <v>2.5762620821864211</v>
      </c>
      <c r="CD62" s="24">
        <f t="shared" ca="1" si="55"/>
        <v>3.8676220697582947E-2</v>
      </c>
      <c r="CE62" s="24">
        <f t="shared" ca="1" si="55"/>
        <v>9.4126430594944951E-2</v>
      </c>
      <c r="CF62" s="24">
        <f t="shared" ca="1" si="55"/>
        <v>1.4382482404608223</v>
      </c>
    </row>
    <row r="63" spans="1:84" ht="28.8">
      <c r="A63" s="7" t="s">
        <v>326</v>
      </c>
      <c r="B63" s="24">
        <f t="shared" ca="1" si="48"/>
        <v>5.6285358533104528</v>
      </c>
      <c r="C63" s="24">
        <f t="shared" ca="1" si="48"/>
        <v>1.4335598437109697E-2</v>
      </c>
      <c r="D63" s="24">
        <f t="shared" ca="1" si="48"/>
        <v>0</v>
      </c>
      <c r="E63" s="24">
        <f t="shared" ca="1" si="48"/>
        <v>2.5431251232232751E-3</v>
      </c>
      <c r="F63" s="24">
        <f t="shared" ca="1" si="48"/>
        <v>1.3651180546924071E-2</v>
      </c>
      <c r="G63" s="24">
        <f t="shared" ca="1" si="48"/>
        <v>0</v>
      </c>
      <c r="H63" s="24">
        <f t="shared" ca="1" si="48"/>
        <v>0</v>
      </c>
      <c r="I63" s="24">
        <f t="shared" ca="1" si="48"/>
        <v>0</v>
      </c>
      <c r="J63" s="24">
        <f t="shared" ca="1" si="48"/>
        <v>0</v>
      </c>
      <c r="K63" s="24" t="e">
        <f t="shared" ca="1" si="48"/>
        <v>#REF!</v>
      </c>
      <c r="L63" s="24">
        <f t="shared" ca="1" si="49"/>
        <v>0</v>
      </c>
      <c r="M63" s="24">
        <f t="shared" ca="1" si="49"/>
        <v>1.21089349456015E-3</v>
      </c>
      <c r="N63" s="24">
        <f t="shared" ca="1" si="49"/>
        <v>0</v>
      </c>
      <c r="O63" s="24">
        <f t="shared" ca="1" si="49"/>
        <v>0</v>
      </c>
      <c r="P63" s="24">
        <f t="shared" ca="1" si="49"/>
        <v>0</v>
      </c>
      <c r="Q63" s="24">
        <f t="shared" ca="1" si="49"/>
        <v>0</v>
      </c>
      <c r="R63" s="24">
        <f t="shared" ca="1" si="49"/>
        <v>2.4564064933648457E-2</v>
      </c>
      <c r="S63" s="24">
        <f t="shared" ca="1" si="49"/>
        <v>0</v>
      </c>
      <c r="T63" s="24">
        <f t="shared" ca="1" si="49"/>
        <v>0</v>
      </c>
      <c r="U63" s="24">
        <f t="shared" ca="1" si="49"/>
        <v>4.0817037155315003E-3</v>
      </c>
      <c r="V63" s="24">
        <f t="shared" ca="1" si="50"/>
        <v>0</v>
      </c>
      <c r="W63" s="24">
        <f t="shared" ca="1" si="50"/>
        <v>0</v>
      </c>
      <c r="X63" s="24">
        <f t="shared" ca="1" si="50"/>
        <v>6.8093500372050884E-3</v>
      </c>
      <c r="Y63" s="24">
        <f t="shared" ca="1" si="50"/>
        <v>0</v>
      </c>
      <c r="Z63" s="24">
        <f t="shared" ca="1" si="50"/>
        <v>0.10198585679977998</v>
      </c>
      <c r="AA63" s="24">
        <f t="shared" ca="1" si="50"/>
        <v>0</v>
      </c>
      <c r="AB63" s="24">
        <f t="shared" ca="1" si="50"/>
        <v>6.6755664795115537E-3</v>
      </c>
      <c r="AC63" s="24">
        <f t="shared" ca="1" si="50"/>
        <v>0</v>
      </c>
      <c r="AD63" s="24">
        <f t="shared" ca="1" si="50"/>
        <v>0</v>
      </c>
      <c r="AE63" s="24">
        <f t="shared" ca="1" si="50"/>
        <v>0</v>
      </c>
      <c r="AF63" s="24">
        <f t="shared" ca="1" si="51"/>
        <v>0</v>
      </c>
      <c r="AG63" s="24">
        <f t="shared" ca="1" si="51"/>
        <v>0.1586244121576012</v>
      </c>
      <c r="AH63" s="24">
        <f t="shared" ca="1" si="51"/>
        <v>0</v>
      </c>
      <c r="AI63" s="24">
        <f t="shared" ca="1" si="51"/>
        <v>0</v>
      </c>
      <c r="AJ63" s="24">
        <f t="shared" ca="1" si="51"/>
        <v>7.6090284574706199E-3</v>
      </c>
      <c r="AK63" s="24">
        <f t="shared" ca="1" si="51"/>
        <v>0</v>
      </c>
      <c r="AL63" s="24">
        <f t="shared" ca="1" si="51"/>
        <v>7.5015079918613614E-2</v>
      </c>
      <c r="AM63" s="24">
        <f t="shared" ca="1" si="51"/>
        <v>2.8164600366608002E-2</v>
      </c>
      <c r="AN63" s="24">
        <f t="shared" ca="1" si="51"/>
        <v>0</v>
      </c>
      <c r="AO63" s="24">
        <f t="shared" ca="1" si="51"/>
        <v>2.0426241295626001E-2</v>
      </c>
      <c r="AP63" s="24">
        <f t="shared" ca="1" si="52"/>
        <v>1.4918634134944373E-2</v>
      </c>
      <c r="AQ63" s="24">
        <f t="shared" ca="1" si="52"/>
        <v>0.17113754585232799</v>
      </c>
      <c r="AR63" s="24">
        <f t="shared" ca="1" si="52"/>
        <v>0</v>
      </c>
      <c r="AS63" s="24">
        <f t="shared" ca="1" si="52"/>
        <v>0</v>
      </c>
      <c r="AT63" s="24">
        <f t="shared" ca="1" si="52"/>
        <v>0</v>
      </c>
      <c r="AU63" s="24">
        <f t="shared" ca="1" si="52"/>
        <v>0</v>
      </c>
      <c r="AV63" s="24">
        <f t="shared" ca="1" si="52"/>
        <v>3.6192436687132252</v>
      </c>
      <c r="AW63" s="24">
        <f t="shared" ca="1" si="52"/>
        <v>0</v>
      </c>
      <c r="AX63" s="24">
        <f t="shared" ca="1" si="52"/>
        <v>1.6435175864403094E-2</v>
      </c>
      <c r="AY63" s="24">
        <f t="shared" ca="1" si="52"/>
        <v>0</v>
      </c>
      <c r="AZ63" s="24">
        <f t="shared" ca="1" si="53"/>
        <v>0</v>
      </c>
      <c r="BA63" s="24">
        <f t="shared" ca="1" si="53"/>
        <v>0</v>
      </c>
      <c r="BB63" s="24">
        <f t="shared" ca="1" si="53"/>
        <v>0</v>
      </c>
      <c r="BC63" s="24">
        <f t="shared" ca="1" si="53"/>
        <v>0</v>
      </c>
      <c r="BD63" s="24">
        <f t="shared" ca="1" si="53"/>
        <v>0.41302342936189201</v>
      </c>
      <c r="BE63" s="24">
        <f t="shared" ca="1" si="53"/>
        <v>0</v>
      </c>
      <c r="BF63" s="24">
        <f t="shared" ca="1" si="53"/>
        <v>0</v>
      </c>
      <c r="BG63" s="24">
        <f t="shared" ca="1" si="53"/>
        <v>0</v>
      </c>
      <c r="BH63" s="24" t="e">
        <f t="shared" ca="1" si="53"/>
        <v>#REF!</v>
      </c>
      <c r="BI63" s="24" t="e">
        <f t="shared" ca="1" si="53"/>
        <v>#REF!</v>
      </c>
      <c r="BJ63" s="24">
        <f t="shared" ca="1" si="54"/>
        <v>7.063661738727188E-2</v>
      </c>
      <c r="BK63" s="24">
        <f t="shared" ca="1" si="54"/>
        <v>0</v>
      </c>
      <c r="BL63" s="24">
        <f t="shared" ca="1" si="54"/>
        <v>0</v>
      </c>
      <c r="BM63" s="24">
        <f t="shared" ca="1" si="54"/>
        <v>7.2123639603378739E-2</v>
      </c>
      <c r="BN63" s="24">
        <f t="shared" ca="1" si="54"/>
        <v>4.4272355476577915E-2</v>
      </c>
      <c r="BO63" s="24">
        <f t="shared" ca="1" si="54"/>
        <v>0</v>
      </c>
      <c r="BP63" s="24">
        <f t="shared" ca="1" si="54"/>
        <v>0</v>
      </c>
      <c r="BQ63" s="24">
        <f t="shared" ca="1" si="54"/>
        <v>0</v>
      </c>
      <c r="BR63" s="24">
        <f t="shared" ca="1" si="54"/>
        <v>6.9144483929957506E-2</v>
      </c>
      <c r="BS63" s="24">
        <f t="shared" ca="1" si="54"/>
        <v>7.0441762259519758E-2</v>
      </c>
      <c r="BT63" s="24">
        <f t="shared" ca="1" si="55"/>
        <v>1.78607358232039E-2</v>
      </c>
      <c r="BU63" s="24">
        <f t="shared" ca="1" si="55"/>
        <v>5.9789205814727298E-3</v>
      </c>
      <c r="BV63" s="24">
        <f t="shared" ca="1" si="55"/>
        <v>0</v>
      </c>
      <c r="BW63" s="24">
        <f t="shared" ca="1" si="55"/>
        <v>1.0397761454479701E-2</v>
      </c>
      <c r="BX63" s="24">
        <f t="shared" ca="1" si="55"/>
        <v>1.452268233823424E-2</v>
      </c>
      <c r="BY63" s="24">
        <f t="shared" ca="1" si="55"/>
        <v>3.8363365163763111E-2</v>
      </c>
      <c r="BZ63" s="24">
        <f t="shared" ca="1" si="55"/>
        <v>1.7023938942328894E-2</v>
      </c>
      <c r="CA63" s="24">
        <f t="shared" ca="1" si="55"/>
        <v>0</v>
      </c>
      <c r="CB63" s="24">
        <f t="shared" ca="1" si="55"/>
        <v>7.5604532940215996E-4</v>
      </c>
      <c r="CC63" s="24">
        <f t="shared" ca="1" si="55"/>
        <v>6.5243722766334406E-3</v>
      </c>
      <c r="CD63" s="24">
        <f t="shared" ca="1" si="55"/>
        <v>0</v>
      </c>
      <c r="CE63" s="24">
        <f t="shared" ca="1" si="55"/>
        <v>9.1028669172138997E-3</v>
      </c>
      <c r="CF63" s="24">
        <f t="shared" ca="1" si="55"/>
        <v>5.8692512210557303E-2</v>
      </c>
    </row>
    <row r="64" spans="1:84">
      <c r="A64" s="8" t="s">
        <v>327</v>
      </c>
      <c r="B64" s="24">
        <f t="shared" ca="1" si="48"/>
        <v>0</v>
      </c>
      <c r="C64" s="24">
        <f t="shared" ca="1" si="48"/>
        <v>0</v>
      </c>
      <c r="D64" s="24">
        <f t="shared" ca="1" si="48"/>
        <v>0</v>
      </c>
      <c r="E64" s="24">
        <f t="shared" ca="1" si="48"/>
        <v>0</v>
      </c>
      <c r="F64" s="24">
        <f t="shared" ca="1" si="48"/>
        <v>0</v>
      </c>
      <c r="G64" s="24">
        <f t="shared" ca="1" si="48"/>
        <v>0</v>
      </c>
      <c r="H64" s="24">
        <f t="shared" ca="1" si="48"/>
        <v>0</v>
      </c>
      <c r="I64" s="24">
        <f t="shared" ca="1" si="48"/>
        <v>0</v>
      </c>
      <c r="J64" s="24">
        <f t="shared" ca="1" si="48"/>
        <v>0</v>
      </c>
      <c r="K64" s="24" t="e">
        <f t="shared" ca="1" si="48"/>
        <v>#REF!</v>
      </c>
      <c r="L64" s="24">
        <f t="shared" ca="1" si="49"/>
        <v>0</v>
      </c>
      <c r="M64" s="24">
        <f t="shared" ca="1" si="49"/>
        <v>0</v>
      </c>
      <c r="N64" s="24">
        <f t="shared" ca="1" si="49"/>
        <v>0</v>
      </c>
      <c r="O64" s="24">
        <f t="shared" ca="1" si="49"/>
        <v>0</v>
      </c>
      <c r="P64" s="24">
        <f t="shared" ca="1" si="49"/>
        <v>0</v>
      </c>
      <c r="Q64" s="24">
        <f t="shared" ca="1" si="49"/>
        <v>0</v>
      </c>
      <c r="R64" s="24">
        <f t="shared" ca="1" si="49"/>
        <v>0</v>
      </c>
      <c r="S64" s="24">
        <f t="shared" ca="1" si="49"/>
        <v>0</v>
      </c>
      <c r="T64" s="24">
        <f t="shared" ca="1" si="49"/>
        <v>0</v>
      </c>
      <c r="U64" s="24">
        <f t="shared" ca="1" si="49"/>
        <v>0</v>
      </c>
      <c r="V64" s="24">
        <f t="shared" ca="1" si="50"/>
        <v>0</v>
      </c>
      <c r="W64" s="24">
        <f t="shared" ca="1" si="50"/>
        <v>0</v>
      </c>
      <c r="X64" s="24">
        <f t="shared" ca="1" si="50"/>
        <v>0</v>
      </c>
      <c r="Y64" s="24">
        <f t="shared" ca="1" si="50"/>
        <v>0</v>
      </c>
      <c r="Z64" s="24">
        <f t="shared" ca="1" si="50"/>
        <v>0</v>
      </c>
      <c r="AA64" s="24">
        <f t="shared" ca="1" si="50"/>
        <v>0</v>
      </c>
      <c r="AB64" s="24">
        <f t="shared" ca="1" si="50"/>
        <v>0</v>
      </c>
      <c r="AC64" s="24">
        <f t="shared" ca="1" si="50"/>
        <v>0</v>
      </c>
      <c r="AD64" s="24">
        <f t="shared" ca="1" si="50"/>
        <v>0</v>
      </c>
      <c r="AE64" s="24">
        <f t="shared" ca="1" si="50"/>
        <v>0</v>
      </c>
      <c r="AF64" s="24">
        <f t="shared" ca="1" si="51"/>
        <v>0</v>
      </c>
      <c r="AG64" s="24">
        <f t="shared" ca="1" si="51"/>
        <v>0</v>
      </c>
      <c r="AH64" s="24">
        <f t="shared" ca="1" si="51"/>
        <v>0</v>
      </c>
      <c r="AI64" s="24">
        <f t="shared" ca="1" si="51"/>
        <v>0</v>
      </c>
      <c r="AJ64" s="24">
        <f t="shared" ca="1" si="51"/>
        <v>0</v>
      </c>
      <c r="AK64" s="24">
        <f t="shared" ca="1" si="51"/>
        <v>0</v>
      </c>
      <c r="AL64" s="24">
        <f t="shared" ca="1" si="51"/>
        <v>0</v>
      </c>
      <c r="AM64" s="24">
        <f t="shared" ca="1" si="51"/>
        <v>0</v>
      </c>
      <c r="AN64" s="24">
        <f t="shared" ca="1" si="51"/>
        <v>0</v>
      </c>
      <c r="AO64" s="24">
        <f t="shared" ca="1" si="51"/>
        <v>0</v>
      </c>
      <c r="AP64" s="24">
        <f t="shared" ca="1" si="52"/>
        <v>0</v>
      </c>
      <c r="AQ64" s="24">
        <f t="shared" ca="1" si="52"/>
        <v>0</v>
      </c>
      <c r="AR64" s="24">
        <f t="shared" ca="1" si="52"/>
        <v>0</v>
      </c>
      <c r="AS64" s="24">
        <f t="shared" ca="1" si="52"/>
        <v>0</v>
      </c>
      <c r="AT64" s="24">
        <f t="shared" ca="1" si="52"/>
        <v>0</v>
      </c>
      <c r="AU64" s="24">
        <f t="shared" ca="1" si="52"/>
        <v>0</v>
      </c>
      <c r="AV64" s="24">
        <f t="shared" ca="1" si="52"/>
        <v>0</v>
      </c>
      <c r="AW64" s="24">
        <f t="shared" ca="1" si="52"/>
        <v>0</v>
      </c>
      <c r="AX64" s="24">
        <f t="shared" ca="1" si="52"/>
        <v>0</v>
      </c>
      <c r="AY64" s="24">
        <f t="shared" ca="1" si="52"/>
        <v>0</v>
      </c>
      <c r="AZ64" s="24">
        <f t="shared" ca="1" si="53"/>
        <v>0</v>
      </c>
      <c r="BA64" s="24">
        <f t="shared" ca="1" si="53"/>
        <v>0</v>
      </c>
      <c r="BB64" s="24">
        <f t="shared" ca="1" si="53"/>
        <v>0</v>
      </c>
      <c r="BC64" s="24">
        <f t="shared" ca="1" si="53"/>
        <v>0</v>
      </c>
      <c r="BD64" s="24">
        <f t="shared" ca="1" si="53"/>
        <v>0</v>
      </c>
      <c r="BE64" s="24">
        <f t="shared" ca="1" si="53"/>
        <v>0</v>
      </c>
      <c r="BF64" s="24">
        <f t="shared" ca="1" si="53"/>
        <v>0</v>
      </c>
      <c r="BG64" s="24">
        <f t="shared" ca="1" si="53"/>
        <v>0</v>
      </c>
      <c r="BH64" s="24" t="e">
        <f t="shared" ca="1" si="53"/>
        <v>#REF!</v>
      </c>
      <c r="BI64" s="24" t="e">
        <f t="shared" ca="1" si="53"/>
        <v>#REF!</v>
      </c>
      <c r="BJ64" s="24">
        <f t="shared" ca="1" si="54"/>
        <v>0</v>
      </c>
      <c r="BK64" s="24">
        <f t="shared" ca="1" si="54"/>
        <v>0</v>
      </c>
      <c r="BL64" s="24">
        <f t="shared" ca="1" si="54"/>
        <v>0</v>
      </c>
      <c r="BM64" s="24">
        <f t="shared" ca="1" si="54"/>
        <v>0</v>
      </c>
      <c r="BN64" s="24">
        <f t="shared" ca="1" si="54"/>
        <v>0</v>
      </c>
      <c r="BO64" s="24">
        <f t="shared" ca="1" si="54"/>
        <v>0</v>
      </c>
      <c r="BP64" s="24">
        <f t="shared" ca="1" si="54"/>
        <v>0</v>
      </c>
      <c r="BQ64" s="24">
        <f t="shared" ca="1" si="54"/>
        <v>0</v>
      </c>
      <c r="BR64" s="24">
        <f t="shared" ca="1" si="54"/>
        <v>0</v>
      </c>
      <c r="BS64" s="24">
        <f t="shared" ca="1" si="54"/>
        <v>0</v>
      </c>
      <c r="BT64" s="24">
        <f t="shared" ca="1" si="55"/>
        <v>0</v>
      </c>
      <c r="BU64" s="24">
        <f t="shared" ca="1" si="55"/>
        <v>0</v>
      </c>
      <c r="BV64" s="24">
        <f t="shared" ca="1" si="55"/>
        <v>0</v>
      </c>
      <c r="BW64" s="24">
        <f t="shared" ca="1" si="55"/>
        <v>0</v>
      </c>
      <c r="BX64" s="24">
        <f t="shared" ca="1" si="55"/>
        <v>0</v>
      </c>
      <c r="BY64" s="24">
        <f t="shared" ca="1" si="55"/>
        <v>0</v>
      </c>
      <c r="BZ64" s="24">
        <f t="shared" ca="1" si="55"/>
        <v>0</v>
      </c>
      <c r="CA64" s="24">
        <f t="shared" ca="1" si="55"/>
        <v>0</v>
      </c>
      <c r="CB64" s="24">
        <f t="shared" ca="1" si="55"/>
        <v>0</v>
      </c>
      <c r="CC64" s="24">
        <f t="shared" ca="1" si="55"/>
        <v>0</v>
      </c>
      <c r="CD64" s="24">
        <f t="shared" ca="1" si="55"/>
        <v>0</v>
      </c>
      <c r="CE64" s="24">
        <f t="shared" ca="1" si="55"/>
        <v>0</v>
      </c>
      <c r="CF64" s="24">
        <f t="shared" ca="1" si="55"/>
        <v>0</v>
      </c>
    </row>
    <row r="65" spans="1:84">
      <c r="A65" s="8" t="s">
        <v>328</v>
      </c>
      <c r="B65" s="24">
        <f t="shared" ca="1" si="48"/>
        <v>5.6285358533104528</v>
      </c>
      <c r="C65" s="24">
        <f t="shared" ca="1" si="48"/>
        <v>1.4335598437109697E-2</v>
      </c>
      <c r="D65" s="24">
        <f t="shared" ca="1" si="48"/>
        <v>0</v>
      </c>
      <c r="E65" s="24">
        <f t="shared" ca="1" si="48"/>
        <v>2.5431251232232751E-3</v>
      </c>
      <c r="F65" s="24">
        <f t="shared" ca="1" si="48"/>
        <v>1.3651180546924071E-2</v>
      </c>
      <c r="G65" s="24">
        <f t="shared" ca="1" si="48"/>
        <v>0</v>
      </c>
      <c r="H65" s="24">
        <f t="shared" ca="1" si="48"/>
        <v>0</v>
      </c>
      <c r="I65" s="24">
        <f t="shared" ca="1" si="48"/>
        <v>0</v>
      </c>
      <c r="J65" s="24">
        <f t="shared" ca="1" si="48"/>
        <v>0</v>
      </c>
      <c r="K65" s="24" t="e">
        <f t="shared" ca="1" si="48"/>
        <v>#REF!</v>
      </c>
      <c r="L65" s="24">
        <f t="shared" ca="1" si="49"/>
        <v>0</v>
      </c>
      <c r="M65" s="24">
        <f t="shared" ca="1" si="49"/>
        <v>1.21089349456015E-3</v>
      </c>
      <c r="N65" s="24">
        <f t="shared" ca="1" si="49"/>
        <v>0</v>
      </c>
      <c r="O65" s="24">
        <f t="shared" ca="1" si="49"/>
        <v>0</v>
      </c>
      <c r="P65" s="24">
        <f t="shared" ca="1" si="49"/>
        <v>0</v>
      </c>
      <c r="Q65" s="24">
        <f t="shared" ca="1" si="49"/>
        <v>0</v>
      </c>
      <c r="R65" s="24">
        <f t="shared" ca="1" si="49"/>
        <v>2.4564064933648457E-2</v>
      </c>
      <c r="S65" s="24">
        <f t="shared" ca="1" si="49"/>
        <v>0</v>
      </c>
      <c r="T65" s="24">
        <f t="shared" ca="1" si="49"/>
        <v>0</v>
      </c>
      <c r="U65" s="24">
        <f t="shared" ca="1" si="49"/>
        <v>4.0817037155315003E-3</v>
      </c>
      <c r="V65" s="24">
        <f t="shared" ca="1" si="50"/>
        <v>0</v>
      </c>
      <c r="W65" s="24">
        <f t="shared" ca="1" si="50"/>
        <v>0</v>
      </c>
      <c r="X65" s="24">
        <f t="shared" ca="1" si="50"/>
        <v>6.8093500372050884E-3</v>
      </c>
      <c r="Y65" s="24">
        <f t="shared" ca="1" si="50"/>
        <v>0</v>
      </c>
      <c r="Z65" s="24">
        <f t="shared" ca="1" si="50"/>
        <v>0.10198585679977998</v>
      </c>
      <c r="AA65" s="24">
        <f t="shared" ca="1" si="50"/>
        <v>0</v>
      </c>
      <c r="AB65" s="24">
        <f t="shared" ca="1" si="50"/>
        <v>6.6755664795115537E-3</v>
      </c>
      <c r="AC65" s="24">
        <f t="shared" ca="1" si="50"/>
        <v>0</v>
      </c>
      <c r="AD65" s="24">
        <f t="shared" ca="1" si="50"/>
        <v>0</v>
      </c>
      <c r="AE65" s="24">
        <f t="shared" ca="1" si="50"/>
        <v>0</v>
      </c>
      <c r="AF65" s="24">
        <f t="shared" ca="1" si="51"/>
        <v>0</v>
      </c>
      <c r="AG65" s="24">
        <f t="shared" ca="1" si="51"/>
        <v>0.1586244121576012</v>
      </c>
      <c r="AH65" s="24">
        <f t="shared" ca="1" si="51"/>
        <v>0</v>
      </c>
      <c r="AI65" s="24">
        <f t="shared" ca="1" si="51"/>
        <v>0</v>
      </c>
      <c r="AJ65" s="24">
        <f t="shared" ca="1" si="51"/>
        <v>7.6090284574706199E-3</v>
      </c>
      <c r="AK65" s="24">
        <f t="shared" ca="1" si="51"/>
        <v>0</v>
      </c>
      <c r="AL65" s="24">
        <f t="shared" ca="1" si="51"/>
        <v>7.5015079918613614E-2</v>
      </c>
      <c r="AM65" s="24">
        <f t="shared" ca="1" si="51"/>
        <v>2.8164600366608002E-2</v>
      </c>
      <c r="AN65" s="24">
        <f t="shared" ca="1" si="51"/>
        <v>0</v>
      </c>
      <c r="AO65" s="24">
        <f t="shared" ca="1" si="51"/>
        <v>2.0426241295626001E-2</v>
      </c>
      <c r="AP65" s="24">
        <f t="shared" ca="1" si="52"/>
        <v>1.4918634134944373E-2</v>
      </c>
      <c r="AQ65" s="24">
        <f t="shared" ca="1" si="52"/>
        <v>0.17113754585232799</v>
      </c>
      <c r="AR65" s="24">
        <f t="shared" ca="1" si="52"/>
        <v>0</v>
      </c>
      <c r="AS65" s="24">
        <f t="shared" ca="1" si="52"/>
        <v>0</v>
      </c>
      <c r="AT65" s="24">
        <f t="shared" ca="1" si="52"/>
        <v>0</v>
      </c>
      <c r="AU65" s="24">
        <f t="shared" ca="1" si="52"/>
        <v>0</v>
      </c>
      <c r="AV65" s="24">
        <f t="shared" ca="1" si="52"/>
        <v>3.6192436687132252</v>
      </c>
      <c r="AW65" s="24">
        <f t="shared" ca="1" si="52"/>
        <v>0</v>
      </c>
      <c r="AX65" s="24">
        <f t="shared" ca="1" si="52"/>
        <v>1.6435175864403094E-2</v>
      </c>
      <c r="AY65" s="24">
        <f t="shared" ca="1" si="52"/>
        <v>0</v>
      </c>
      <c r="AZ65" s="24">
        <f t="shared" ca="1" si="53"/>
        <v>0</v>
      </c>
      <c r="BA65" s="24">
        <f t="shared" ca="1" si="53"/>
        <v>0</v>
      </c>
      <c r="BB65" s="24">
        <f t="shared" ca="1" si="53"/>
        <v>0</v>
      </c>
      <c r="BC65" s="24">
        <f t="shared" ca="1" si="53"/>
        <v>0</v>
      </c>
      <c r="BD65" s="24">
        <f t="shared" ca="1" si="53"/>
        <v>0.41302342936189201</v>
      </c>
      <c r="BE65" s="24">
        <f t="shared" ca="1" si="53"/>
        <v>0</v>
      </c>
      <c r="BF65" s="24">
        <f t="shared" ca="1" si="53"/>
        <v>0</v>
      </c>
      <c r="BG65" s="24">
        <f t="shared" ca="1" si="53"/>
        <v>0</v>
      </c>
      <c r="BH65" s="24" t="e">
        <f t="shared" ca="1" si="53"/>
        <v>#REF!</v>
      </c>
      <c r="BI65" s="24" t="e">
        <f t="shared" ca="1" si="53"/>
        <v>#REF!</v>
      </c>
      <c r="BJ65" s="24">
        <f t="shared" ca="1" si="54"/>
        <v>7.063661738727188E-2</v>
      </c>
      <c r="BK65" s="24">
        <f t="shared" ca="1" si="54"/>
        <v>0</v>
      </c>
      <c r="BL65" s="24">
        <f t="shared" ca="1" si="54"/>
        <v>0</v>
      </c>
      <c r="BM65" s="24">
        <f t="shared" ca="1" si="54"/>
        <v>7.2123639603378739E-2</v>
      </c>
      <c r="BN65" s="24">
        <f t="shared" ca="1" si="54"/>
        <v>4.4272355476577915E-2</v>
      </c>
      <c r="BO65" s="24">
        <f t="shared" ca="1" si="54"/>
        <v>0</v>
      </c>
      <c r="BP65" s="24">
        <f t="shared" ca="1" si="54"/>
        <v>0</v>
      </c>
      <c r="BQ65" s="24">
        <f t="shared" ca="1" si="54"/>
        <v>0</v>
      </c>
      <c r="BR65" s="24">
        <f t="shared" ca="1" si="54"/>
        <v>6.9144483929957506E-2</v>
      </c>
      <c r="BS65" s="24">
        <f t="shared" ca="1" si="54"/>
        <v>7.0441762259519758E-2</v>
      </c>
      <c r="BT65" s="24">
        <f t="shared" ca="1" si="55"/>
        <v>1.78607358232039E-2</v>
      </c>
      <c r="BU65" s="24">
        <f t="shared" ca="1" si="55"/>
        <v>5.9789205814727298E-3</v>
      </c>
      <c r="BV65" s="24">
        <f t="shared" ca="1" si="55"/>
        <v>0</v>
      </c>
      <c r="BW65" s="24">
        <f t="shared" ca="1" si="55"/>
        <v>1.0397761454479701E-2</v>
      </c>
      <c r="BX65" s="24">
        <f t="shared" ca="1" si="55"/>
        <v>1.452268233823424E-2</v>
      </c>
      <c r="BY65" s="24">
        <f t="shared" ca="1" si="55"/>
        <v>3.8363365163763111E-2</v>
      </c>
      <c r="BZ65" s="24">
        <f t="shared" ca="1" si="55"/>
        <v>1.7023938942328894E-2</v>
      </c>
      <c r="CA65" s="24">
        <f t="shared" ca="1" si="55"/>
        <v>0</v>
      </c>
      <c r="CB65" s="24">
        <f t="shared" ca="1" si="55"/>
        <v>7.5604532940215996E-4</v>
      </c>
      <c r="CC65" s="24">
        <f t="shared" ca="1" si="55"/>
        <v>6.5243722766334406E-3</v>
      </c>
      <c r="CD65" s="24">
        <f t="shared" ca="1" si="55"/>
        <v>0</v>
      </c>
      <c r="CE65" s="24">
        <f t="shared" ca="1" si="55"/>
        <v>9.1028669172138997E-3</v>
      </c>
      <c r="CF65" s="24">
        <f t="shared" ca="1" si="55"/>
        <v>5.8692512210557303E-2</v>
      </c>
    </row>
    <row r="66" spans="1:84">
      <c r="A66" s="7" t="s">
        <v>329</v>
      </c>
      <c r="B66" s="24">
        <f t="shared" ca="1" si="48"/>
        <v>148.13032422291957</v>
      </c>
      <c r="C66" s="24">
        <f t="shared" ca="1" si="48"/>
        <v>6.7828722693480366</v>
      </c>
      <c r="D66" s="24">
        <f t="shared" ca="1" si="48"/>
        <v>7.1467192889589999</v>
      </c>
      <c r="E66" s="24">
        <f t="shared" ca="1" si="48"/>
        <v>0.47483311256818428</v>
      </c>
      <c r="F66" s="24">
        <f t="shared" ca="1" si="48"/>
        <v>0.75409107180098289</v>
      </c>
      <c r="G66" s="24">
        <f t="shared" ca="1" si="48"/>
        <v>0.65735260689004094</v>
      </c>
      <c r="H66" s="24">
        <f t="shared" ca="1" si="48"/>
        <v>0.91466749700163519</v>
      </c>
      <c r="I66" s="24">
        <f t="shared" ca="1" si="48"/>
        <v>0</v>
      </c>
      <c r="J66" s="24">
        <f t="shared" ca="1" si="48"/>
        <v>4.0979241064316128</v>
      </c>
      <c r="K66" s="24" t="e">
        <f t="shared" ca="1" si="48"/>
        <v>#REF!</v>
      </c>
      <c r="L66" s="24">
        <f t="shared" ca="1" si="49"/>
        <v>1.5823714960450208</v>
      </c>
      <c r="M66" s="24">
        <f t="shared" ca="1" si="49"/>
        <v>1.7544564375740526</v>
      </c>
      <c r="N66" s="24">
        <f t="shared" ca="1" si="49"/>
        <v>0.51911925824652749</v>
      </c>
      <c r="O66" s="24">
        <f t="shared" ca="1" si="49"/>
        <v>0.52347616667715913</v>
      </c>
      <c r="P66" s="24">
        <f t="shared" ca="1" si="49"/>
        <v>0.34144856544693342</v>
      </c>
      <c r="Q66" s="24">
        <f t="shared" ca="1" si="49"/>
        <v>0.7095086568533191</v>
      </c>
      <c r="R66" s="24">
        <f t="shared" ca="1" si="49"/>
        <v>1.0148737932173302</v>
      </c>
      <c r="S66" s="24">
        <f t="shared" ca="1" si="49"/>
        <v>0.29616509057846041</v>
      </c>
      <c r="T66" s="24">
        <f t="shared" ca="1" si="49"/>
        <v>0.14055438277733448</v>
      </c>
      <c r="U66" s="24">
        <f t="shared" ca="1" si="49"/>
        <v>8.6833901009749397</v>
      </c>
      <c r="V66" s="24">
        <f t="shared" ca="1" si="50"/>
        <v>0.75490922854890474</v>
      </c>
      <c r="W66" s="24">
        <f t="shared" ca="1" si="50"/>
        <v>0.71401127401002162</v>
      </c>
      <c r="X66" s="24">
        <f t="shared" ca="1" si="50"/>
        <v>3.2289313110003497</v>
      </c>
      <c r="Y66" s="24">
        <f t="shared" ca="1" si="50"/>
        <v>1.2262870093599587</v>
      </c>
      <c r="Z66" s="24">
        <f t="shared" ca="1" si="50"/>
        <v>1.5823110130287075</v>
      </c>
      <c r="AA66" s="24">
        <f t="shared" ca="1" si="50"/>
        <v>2.9209646104996168</v>
      </c>
      <c r="AB66" s="24">
        <f t="shared" ca="1" si="50"/>
        <v>0.23965082701871548</v>
      </c>
      <c r="AC66" s="24">
        <f t="shared" ca="1" si="50"/>
        <v>1.4311861821261394</v>
      </c>
      <c r="AD66" s="24">
        <f t="shared" ca="1" si="50"/>
        <v>1.9463743989166593</v>
      </c>
      <c r="AE66" s="24">
        <f t="shared" ca="1" si="50"/>
        <v>0</v>
      </c>
      <c r="AF66" s="24">
        <f t="shared" ca="1" si="51"/>
        <v>0.51637414559134687</v>
      </c>
      <c r="AG66" s="24">
        <f t="shared" ca="1" si="51"/>
        <v>1.9480207087207531</v>
      </c>
      <c r="AH66" s="24">
        <f t="shared" ca="1" si="51"/>
        <v>9.9864285905536434</v>
      </c>
      <c r="AI66" s="24">
        <f t="shared" ca="1" si="51"/>
        <v>2.9940532702050087</v>
      </c>
      <c r="AJ66" s="24">
        <f t="shared" ca="1" si="51"/>
        <v>2.9563319455023187</v>
      </c>
      <c r="AK66" s="24">
        <f t="shared" ca="1" si="51"/>
        <v>0</v>
      </c>
      <c r="AL66" s="24">
        <f t="shared" ca="1" si="51"/>
        <v>2.4746383025794563</v>
      </c>
      <c r="AM66" s="24">
        <f t="shared" ca="1" si="51"/>
        <v>1.4536808042870497</v>
      </c>
      <c r="AN66" s="24">
        <f t="shared" ca="1" si="51"/>
        <v>0.3541741971860356</v>
      </c>
      <c r="AO66" s="24">
        <f t="shared" ca="1" si="51"/>
        <v>0.53870324139674164</v>
      </c>
      <c r="AP66" s="24">
        <f t="shared" ca="1" si="52"/>
        <v>0.91647515466490204</v>
      </c>
      <c r="AQ66" s="24">
        <f t="shared" ca="1" si="52"/>
        <v>1.8684736580278947</v>
      </c>
      <c r="AR66" s="24">
        <f t="shared" ca="1" si="52"/>
        <v>3.1040883366131746</v>
      </c>
      <c r="AS66" s="24">
        <f t="shared" ca="1" si="52"/>
        <v>0.76155044184294307</v>
      </c>
      <c r="AT66" s="24">
        <f t="shared" ca="1" si="52"/>
        <v>0.13874567566024978</v>
      </c>
      <c r="AU66" s="24">
        <f t="shared" ca="1" si="52"/>
        <v>4.6549896017365894E-2</v>
      </c>
      <c r="AV66" s="24">
        <f t="shared" ca="1" si="52"/>
        <v>2.8760155812920711</v>
      </c>
      <c r="AW66" s="24">
        <f t="shared" ca="1" si="52"/>
        <v>6.3495549293119451</v>
      </c>
      <c r="AX66" s="24">
        <f t="shared" ca="1" si="52"/>
        <v>0.51462667737971668</v>
      </c>
      <c r="AY66" s="24">
        <f t="shared" ca="1" si="52"/>
        <v>0.40324848190728857</v>
      </c>
      <c r="AZ66" s="24">
        <f t="shared" ca="1" si="53"/>
        <v>0</v>
      </c>
      <c r="BA66" s="24">
        <f t="shared" ca="1" si="53"/>
        <v>0</v>
      </c>
      <c r="BB66" s="24">
        <f t="shared" ca="1" si="53"/>
        <v>1.9464404014783601</v>
      </c>
      <c r="BC66" s="24">
        <f t="shared" ca="1" si="53"/>
        <v>0.58346078530111123</v>
      </c>
      <c r="BD66" s="24">
        <f t="shared" ca="1" si="53"/>
        <v>0.11831957864657085</v>
      </c>
      <c r="BE66" s="24">
        <f t="shared" ca="1" si="53"/>
        <v>0.3486415366753981</v>
      </c>
      <c r="BF66" s="24">
        <f t="shared" ca="1" si="53"/>
        <v>13.350018388241125</v>
      </c>
      <c r="BG66" s="24">
        <f t="shared" ca="1" si="53"/>
        <v>0.60696681619030712</v>
      </c>
      <c r="BH66" s="24" t="e">
        <f t="shared" ca="1" si="53"/>
        <v>#REF!</v>
      </c>
      <c r="BI66" s="24" t="e">
        <f t="shared" ca="1" si="53"/>
        <v>#REF!</v>
      </c>
      <c r="BJ66" s="24">
        <f t="shared" ca="1" si="54"/>
        <v>10.150537964688322</v>
      </c>
      <c r="BK66" s="24">
        <f t="shared" ca="1" si="54"/>
        <v>0.33557235000049623</v>
      </c>
      <c r="BL66" s="24">
        <f t="shared" ca="1" si="54"/>
        <v>1.1535385680980974</v>
      </c>
      <c r="BM66" s="24">
        <f t="shared" ca="1" si="54"/>
        <v>0.81723123638278916</v>
      </c>
      <c r="BN66" s="24">
        <f t="shared" ca="1" si="54"/>
        <v>1.5047111620048097</v>
      </c>
      <c r="BO66" s="24">
        <f t="shared" ca="1" si="54"/>
        <v>0</v>
      </c>
      <c r="BP66" s="24">
        <f t="shared" ca="1" si="54"/>
        <v>1.5256593222458905</v>
      </c>
      <c r="BQ66" s="24">
        <f t="shared" ca="1" si="54"/>
        <v>4.4859450818738571</v>
      </c>
      <c r="BR66" s="24">
        <f t="shared" ca="1" si="54"/>
        <v>1.1458837435347762</v>
      </c>
      <c r="BS66" s="24">
        <f t="shared" ca="1" si="54"/>
        <v>18.519847364213785</v>
      </c>
      <c r="BT66" s="24">
        <f t="shared" ca="1" si="55"/>
        <v>0.85994607352675045</v>
      </c>
      <c r="BU66" s="24">
        <f t="shared" ca="1" si="55"/>
        <v>2.5839487978035063</v>
      </c>
      <c r="BV66" s="24">
        <f t="shared" ca="1" si="55"/>
        <v>4.5875634091253579</v>
      </c>
      <c r="BW66" s="24">
        <f t="shared" ca="1" si="55"/>
        <v>1.1408854485592808</v>
      </c>
      <c r="BX66" s="24">
        <f t="shared" ca="1" si="55"/>
        <v>1.8924944401661326</v>
      </c>
      <c r="BY66" s="24">
        <f t="shared" ca="1" si="55"/>
        <v>7.0363362046980669</v>
      </c>
      <c r="BZ66" s="24">
        <f t="shared" ca="1" si="55"/>
        <v>0.85218075430651385</v>
      </c>
      <c r="CA66" s="24">
        <f t="shared" ca="1" si="55"/>
        <v>0.88574308587066908</v>
      </c>
      <c r="CB66" s="24">
        <f t="shared" ca="1" si="55"/>
        <v>1.1276036376088379</v>
      </c>
      <c r="CC66" s="24">
        <f t="shared" ca="1" si="55"/>
        <v>1.6827247370350498</v>
      </c>
      <c r="CD66" s="24">
        <f t="shared" ca="1" si="55"/>
        <v>1.1593006632728993</v>
      </c>
      <c r="CE66" s="24">
        <f t="shared" ca="1" si="55"/>
        <v>2.7949797148178304</v>
      </c>
      <c r="CF66" s="24">
        <f t="shared" ca="1" si="55"/>
        <v>2.7717087000274185</v>
      </c>
    </row>
    <row r="67" spans="1:84">
      <c r="A67" s="8" t="s">
        <v>329</v>
      </c>
      <c r="B67" s="24">
        <f t="shared" ca="1" si="48"/>
        <v>148.13032422291957</v>
      </c>
      <c r="C67" s="24">
        <f t="shared" ca="1" si="48"/>
        <v>6.7828722693480366</v>
      </c>
      <c r="D67" s="24">
        <f t="shared" ca="1" si="48"/>
        <v>7.1467192889589999</v>
      </c>
      <c r="E67" s="24">
        <f t="shared" ca="1" si="48"/>
        <v>0.47483311256818428</v>
      </c>
      <c r="F67" s="24">
        <f t="shared" ca="1" si="48"/>
        <v>0.75409107180098289</v>
      </c>
      <c r="G67" s="24">
        <f t="shared" ca="1" si="48"/>
        <v>0.65735260689004094</v>
      </c>
      <c r="H67" s="24">
        <f t="shared" ca="1" si="48"/>
        <v>0.91466749700163519</v>
      </c>
      <c r="I67" s="24">
        <f t="shared" ca="1" si="48"/>
        <v>0</v>
      </c>
      <c r="J67" s="24">
        <f t="shared" ca="1" si="48"/>
        <v>4.0979241064316128</v>
      </c>
      <c r="K67" s="24" t="e">
        <f t="shared" ca="1" si="48"/>
        <v>#REF!</v>
      </c>
      <c r="L67" s="24">
        <f t="shared" ca="1" si="49"/>
        <v>1.5823714960450208</v>
      </c>
      <c r="M67" s="24">
        <f t="shared" ca="1" si="49"/>
        <v>1.7544564375740526</v>
      </c>
      <c r="N67" s="24">
        <f t="shared" ca="1" si="49"/>
        <v>0.51911925824652749</v>
      </c>
      <c r="O67" s="24">
        <f t="shared" ca="1" si="49"/>
        <v>0.52347616667715913</v>
      </c>
      <c r="P67" s="24">
        <f t="shared" ca="1" si="49"/>
        <v>0.34144856544693342</v>
      </c>
      <c r="Q67" s="24">
        <f t="shared" ca="1" si="49"/>
        <v>0.7095086568533191</v>
      </c>
      <c r="R67" s="24">
        <f t="shared" ca="1" si="49"/>
        <v>1.0148737932173302</v>
      </c>
      <c r="S67" s="24">
        <f t="shared" ca="1" si="49"/>
        <v>0.29616509057846041</v>
      </c>
      <c r="T67" s="24">
        <f t="shared" ca="1" si="49"/>
        <v>0.14055438277733448</v>
      </c>
      <c r="U67" s="24">
        <f t="shared" ca="1" si="49"/>
        <v>8.6833901009749397</v>
      </c>
      <c r="V67" s="24">
        <f t="shared" ca="1" si="50"/>
        <v>0.75490922854890474</v>
      </c>
      <c r="W67" s="24">
        <f t="shared" ca="1" si="50"/>
        <v>0.71401127401002162</v>
      </c>
      <c r="X67" s="24">
        <f t="shared" ca="1" si="50"/>
        <v>3.2289313110003497</v>
      </c>
      <c r="Y67" s="24">
        <f t="shared" ca="1" si="50"/>
        <v>1.2262870093599587</v>
      </c>
      <c r="Z67" s="24">
        <f t="shared" ca="1" si="50"/>
        <v>1.5823110130287075</v>
      </c>
      <c r="AA67" s="24">
        <f t="shared" ca="1" si="50"/>
        <v>2.9209646104996168</v>
      </c>
      <c r="AB67" s="24">
        <f t="shared" ca="1" si="50"/>
        <v>0.23965082701871548</v>
      </c>
      <c r="AC67" s="24">
        <f t="shared" ca="1" si="50"/>
        <v>1.4311861821261394</v>
      </c>
      <c r="AD67" s="24">
        <f t="shared" ca="1" si="50"/>
        <v>1.9463743989166593</v>
      </c>
      <c r="AE67" s="24">
        <f t="shared" ca="1" si="50"/>
        <v>0</v>
      </c>
      <c r="AF67" s="24">
        <f t="shared" ca="1" si="51"/>
        <v>0.51637414559134687</v>
      </c>
      <c r="AG67" s="24">
        <f t="shared" ca="1" si="51"/>
        <v>1.9480207087207531</v>
      </c>
      <c r="AH67" s="24">
        <f t="shared" ca="1" si="51"/>
        <v>9.9864285905536434</v>
      </c>
      <c r="AI67" s="24">
        <f t="shared" ca="1" si="51"/>
        <v>2.9940532702050087</v>
      </c>
      <c r="AJ67" s="24">
        <f t="shared" ca="1" si="51"/>
        <v>2.9563319455023187</v>
      </c>
      <c r="AK67" s="24">
        <f t="shared" ca="1" si="51"/>
        <v>0</v>
      </c>
      <c r="AL67" s="24">
        <f t="shared" ca="1" si="51"/>
        <v>2.4746383025794563</v>
      </c>
      <c r="AM67" s="24">
        <f t="shared" ca="1" si="51"/>
        <v>1.4536808042870497</v>
      </c>
      <c r="AN67" s="24">
        <f t="shared" ca="1" si="51"/>
        <v>0.3541741971860356</v>
      </c>
      <c r="AO67" s="24">
        <f t="shared" ca="1" si="51"/>
        <v>0.53870324139674164</v>
      </c>
      <c r="AP67" s="24">
        <f t="shared" ca="1" si="52"/>
        <v>0.91647515466490204</v>
      </c>
      <c r="AQ67" s="24">
        <f t="shared" ca="1" si="52"/>
        <v>1.8684736580278947</v>
      </c>
      <c r="AR67" s="24">
        <f t="shared" ca="1" si="52"/>
        <v>3.1040883366131746</v>
      </c>
      <c r="AS67" s="24">
        <f t="shared" ca="1" si="52"/>
        <v>0.76155044184294307</v>
      </c>
      <c r="AT67" s="24">
        <f t="shared" ca="1" si="52"/>
        <v>0.13874567566024978</v>
      </c>
      <c r="AU67" s="24">
        <f t="shared" ca="1" si="52"/>
        <v>4.6549896017365894E-2</v>
      </c>
      <c r="AV67" s="24">
        <f t="shared" ca="1" si="52"/>
        <v>2.8760155812920711</v>
      </c>
      <c r="AW67" s="24">
        <f t="shared" ca="1" si="52"/>
        <v>6.3495549293119451</v>
      </c>
      <c r="AX67" s="24">
        <f t="shared" ca="1" si="52"/>
        <v>0.51462667737971668</v>
      </c>
      <c r="AY67" s="24">
        <f t="shared" ca="1" si="52"/>
        <v>0.40324848190728857</v>
      </c>
      <c r="AZ67" s="24">
        <f t="shared" ca="1" si="53"/>
        <v>0</v>
      </c>
      <c r="BA67" s="24">
        <f t="shared" ca="1" si="53"/>
        <v>0</v>
      </c>
      <c r="BB67" s="24">
        <f t="shared" ca="1" si="53"/>
        <v>1.9464404014783601</v>
      </c>
      <c r="BC67" s="24">
        <f t="shared" ca="1" si="53"/>
        <v>0.58346078530111123</v>
      </c>
      <c r="BD67" s="24">
        <f t="shared" ca="1" si="53"/>
        <v>0.11831957864657085</v>
      </c>
      <c r="BE67" s="24">
        <f t="shared" ca="1" si="53"/>
        <v>0.3486415366753981</v>
      </c>
      <c r="BF67" s="24">
        <f t="shared" ca="1" si="53"/>
        <v>13.350018388241125</v>
      </c>
      <c r="BG67" s="24">
        <f t="shared" ca="1" si="53"/>
        <v>0.60696681619030712</v>
      </c>
      <c r="BH67" s="24" t="e">
        <f t="shared" ca="1" si="53"/>
        <v>#REF!</v>
      </c>
      <c r="BI67" s="24" t="e">
        <f t="shared" ca="1" si="53"/>
        <v>#REF!</v>
      </c>
      <c r="BJ67" s="24">
        <f t="shared" ca="1" si="54"/>
        <v>10.150537964688322</v>
      </c>
      <c r="BK67" s="24">
        <f t="shared" ca="1" si="54"/>
        <v>0.33557235000049623</v>
      </c>
      <c r="BL67" s="24">
        <f t="shared" ca="1" si="54"/>
        <v>1.1535385680980974</v>
      </c>
      <c r="BM67" s="24">
        <f t="shared" ca="1" si="54"/>
        <v>0.81723123638278916</v>
      </c>
      <c r="BN67" s="24">
        <f t="shared" ca="1" si="54"/>
        <v>1.5047111620048097</v>
      </c>
      <c r="BO67" s="24">
        <f t="shared" ca="1" si="54"/>
        <v>0</v>
      </c>
      <c r="BP67" s="24">
        <f t="shared" ca="1" si="54"/>
        <v>1.5256593222458905</v>
      </c>
      <c r="BQ67" s="24">
        <f t="shared" ca="1" si="54"/>
        <v>4.4859450818738571</v>
      </c>
      <c r="BR67" s="24">
        <f t="shared" ca="1" si="54"/>
        <v>1.1458837435347762</v>
      </c>
      <c r="BS67" s="24">
        <f t="shared" ca="1" si="54"/>
        <v>18.519847364213785</v>
      </c>
      <c r="BT67" s="24">
        <f t="shared" ca="1" si="55"/>
        <v>0.85994607352675045</v>
      </c>
      <c r="BU67" s="24">
        <f t="shared" ca="1" si="55"/>
        <v>2.5839487978035063</v>
      </c>
      <c r="BV67" s="24">
        <f t="shared" ca="1" si="55"/>
        <v>4.5875634091253579</v>
      </c>
      <c r="BW67" s="24">
        <f t="shared" ca="1" si="55"/>
        <v>1.1408854485592808</v>
      </c>
      <c r="BX67" s="24">
        <f t="shared" ca="1" si="55"/>
        <v>1.8924944401661326</v>
      </c>
      <c r="BY67" s="24">
        <f t="shared" ca="1" si="55"/>
        <v>7.0363362046980669</v>
      </c>
      <c r="BZ67" s="24">
        <f t="shared" ca="1" si="55"/>
        <v>0.85218075430651385</v>
      </c>
      <c r="CA67" s="24">
        <f t="shared" ca="1" si="55"/>
        <v>0.88574308587066908</v>
      </c>
      <c r="CB67" s="24">
        <f t="shared" ca="1" si="55"/>
        <v>1.1276036376088379</v>
      </c>
      <c r="CC67" s="24">
        <f t="shared" ca="1" si="55"/>
        <v>1.6827247370350498</v>
      </c>
      <c r="CD67" s="24">
        <f t="shared" ca="1" si="55"/>
        <v>1.1593006632728993</v>
      </c>
      <c r="CE67" s="24">
        <f t="shared" ca="1" si="55"/>
        <v>2.7949797148178304</v>
      </c>
      <c r="CF67" s="24">
        <f t="shared" ca="1" si="55"/>
        <v>2.7717087000274185</v>
      </c>
    </row>
    <row r="68" spans="1:84" ht="28.8">
      <c r="A68" s="9" t="s">
        <v>329</v>
      </c>
      <c r="B68" s="24">
        <f t="shared" ca="1" si="48"/>
        <v>148.13032422291957</v>
      </c>
      <c r="C68" s="24">
        <f t="shared" ca="1" si="48"/>
        <v>6.7828722693480366</v>
      </c>
      <c r="D68" s="24">
        <f t="shared" ca="1" si="48"/>
        <v>7.1467192889589999</v>
      </c>
      <c r="E68" s="24">
        <f t="shared" ca="1" si="48"/>
        <v>0.47483311256818428</v>
      </c>
      <c r="F68" s="24">
        <f t="shared" ca="1" si="48"/>
        <v>0.75409107180098289</v>
      </c>
      <c r="G68" s="24">
        <f t="shared" ca="1" si="48"/>
        <v>0.65735260689004094</v>
      </c>
      <c r="H68" s="24">
        <f t="shared" ca="1" si="48"/>
        <v>0.91466749700163519</v>
      </c>
      <c r="I68" s="24">
        <f t="shared" ca="1" si="48"/>
        <v>0</v>
      </c>
      <c r="J68" s="24">
        <f t="shared" ca="1" si="48"/>
        <v>4.0979241064316128</v>
      </c>
      <c r="K68" s="24" t="e">
        <f t="shared" ca="1" si="48"/>
        <v>#REF!</v>
      </c>
      <c r="L68" s="24">
        <f t="shared" ca="1" si="49"/>
        <v>1.5823714960450208</v>
      </c>
      <c r="M68" s="24">
        <f t="shared" ca="1" si="49"/>
        <v>1.7544564375740526</v>
      </c>
      <c r="N68" s="24">
        <f t="shared" ca="1" si="49"/>
        <v>0.51911925824652749</v>
      </c>
      <c r="O68" s="24">
        <f t="shared" ca="1" si="49"/>
        <v>0.52347616667715913</v>
      </c>
      <c r="P68" s="24">
        <f t="shared" ca="1" si="49"/>
        <v>0.34144856544693342</v>
      </c>
      <c r="Q68" s="24">
        <f t="shared" ca="1" si="49"/>
        <v>0.7095086568533191</v>
      </c>
      <c r="R68" s="24">
        <f t="shared" ca="1" si="49"/>
        <v>1.0148737932173302</v>
      </c>
      <c r="S68" s="24">
        <f t="shared" ca="1" si="49"/>
        <v>0.29616509057846041</v>
      </c>
      <c r="T68" s="24">
        <f t="shared" ca="1" si="49"/>
        <v>0.14055438277733448</v>
      </c>
      <c r="U68" s="24">
        <f t="shared" ca="1" si="49"/>
        <v>8.6833901009749397</v>
      </c>
      <c r="V68" s="24">
        <f t="shared" ca="1" si="50"/>
        <v>0.75490922854890474</v>
      </c>
      <c r="W68" s="24">
        <f t="shared" ca="1" si="50"/>
        <v>0.71401127401002162</v>
      </c>
      <c r="X68" s="24">
        <f t="shared" ca="1" si="50"/>
        <v>3.2289313110003497</v>
      </c>
      <c r="Y68" s="24">
        <f t="shared" ca="1" si="50"/>
        <v>1.2262870093599587</v>
      </c>
      <c r="Z68" s="24">
        <f t="shared" ca="1" si="50"/>
        <v>1.5823110130287075</v>
      </c>
      <c r="AA68" s="24">
        <f t="shared" ca="1" si="50"/>
        <v>2.9209646104996168</v>
      </c>
      <c r="AB68" s="24">
        <f t="shared" ca="1" si="50"/>
        <v>0.23965082701871548</v>
      </c>
      <c r="AC68" s="24">
        <f t="shared" ca="1" si="50"/>
        <v>1.4311861821261394</v>
      </c>
      <c r="AD68" s="24">
        <f t="shared" ca="1" si="50"/>
        <v>1.9463743989166593</v>
      </c>
      <c r="AE68" s="24">
        <f t="shared" ca="1" si="50"/>
        <v>0</v>
      </c>
      <c r="AF68" s="24">
        <f t="shared" ca="1" si="51"/>
        <v>0.51637414559134687</v>
      </c>
      <c r="AG68" s="24">
        <f t="shared" ca="1" si="51"/>
        <v>1.9480207087207531</v>
      </c>
      <c r="AH68" s="24">
        <f t="shared" ca="1" si="51"/>
        <v>9.9864285905536434</v>
      </c>
      <c r="AI68" s="24">
        <f t="shared" ca="1" si="51"/>
        <v>2.9940532702050087</v>
      </c>
      <c r="AJ68" s="24">
        <f t="shared" ca="1" si="51"/>
        <v>2.9563319455023187</v>
      </c>
      <c r="AK68" s="24">
        <f t="shared" ca="1" si="51"/>
        <v>0</v>
      </c>
      <c r="AL68" s="24">
        <f t="shared" ca="1" si="51"/>
        <v>2.4746383025794563</v>
      </c>
      <c r="AM68" s="24">
        <f t="shared" ca="1" si="51"/>
        <v>1.4536808042870497</v>
      </c>
      <c r="AN68" s="24">
        <f t="shared" ca="1" si="51"/>
        <v>0.3541741971860356</v>
      </c>
      <c r="AO68" s="24">
        <f t="shared" ca="1" si="51"/>
        <v>0.53870324139674164</v>
      </c>
      <c r="AP68" s="24">
        <f t="shared" ca="1" si="52"/>
        <v>0.91647515466490204</v>
      </c>
      <c r="AQ68" s="24">
        <f t="shared" ca="1" si="52"/>
        <v>1.8684736580278947</v>
      </c>
      <c r="AR68" s="24">
        <f t="shared" ca="1" si="52"/>
        <v>3.1040883366131746</v>
      </c>
      <c r="AS68" s="24">
        <f t="shared" ca="1" si="52"/>
        <v>0.76155044184294307</v>
      </c>
      <c r="AT68" s="24">
        <f t="shared" ca="1" si="52"/>
        <v>0.13874567566024978</v>
      </c>
      <c r="AU68" s="24">
        <f t="shared" ca="1" si="52"/>
        <v>4.6549896017365894E-2</v>
      </c>
      <c r="AV68" s="24">
        <f t="shared" ca="1" si="52"/>
        <v>2.8760155812920711</v>
      </c>
      <c r="AW68" s="24">
        <f t="shared" ca="1" si="52"/>
        <v>6.3495549293119451</v>
      </c>
      <c r="AX68" s="24">
        <f t="shared" ca="1" si="52"/>
        <v>0.51462667737971668</v>
      </c>
      <c r="AY68" s="24">
        <f t="shared" ca="1" si="52"/>
        <v>0.40324848190728857</v>
      </c>
      <c r="AZ68" s="24">
        <f t="shared" ca="1" si="53"/>
        <v>0</v>
      </c>
      <c r="BA68" s="24">
        <f t="shared" ca="1" si="53"/>
        <v>0</v>
      </c>
      <c r="BB68" s="24">
        <f t="shared" ca="1" si="53"/>
        <v>1.9464404014783601</v>
      </c>
      <c r="BC68" s="24">
        <f t="shared" ca="1" si="53"/>
        <v>0.58346078530111123</v>
      </c>
      <c r="BD68" s="24">
        <f t="shared" ca="1" si="53"/>
        <v>0.11831957864657085</v>
      </c>
      <c r="BE68" s="24">
        <f t="shared" ca="1" si="53"/>
        <v>0.3486415366753981</v>
      </c>
      <c r="BF68" s="24">
        <f t="shared" ca="1" si="53"/>
        <v>13.350018388241125</v>
      </c>
      <c r="BG68" s="24">
        <f t="shared" ca="1" si="53"/>
        <v>0.60696681619030712</v>
      </c>
      <c r="BH68" s="24" t="e">
        <f t="shared" ca="1" si="53"/>
        <v>#REF!</v>
      </c>
      <c r="BI68" s="24" t="e">
        <f t="shared" ca="1" si="53"/>
        <v>#REF!</v>
      </c>
      <c r="BJ68" s="24">
        <f t="shared" ca="1" si="54"/>
        <v>10.150537964688322</v>
      </c>
      <c r="BK68" s="24">
        <f t="shared" ca="1" si="54"/>
        <v>0.33557235000049623</v>
      </c>
      <c r="BL68" s="24">
        <f t="shared" ca="1" si="54"/>
        <v>1.1535385680980974</v>
      </c>
      <c r="BM68" s="24">
        <f t="shared" ca="1" si="54"/>
        <v>0.81723123638278916</v>
      </c>
      <c r="BN68" s="24">
        <f t="shared" ca="1" si="54"/>
        <v>1.5047111620048097</v>
      </c>
      <c r="BO68" s="24">
        <f t="shared" ca="1" si="54"/>
        <v>0</v>
      </c>
      <c r="BP68" s="24">
        <f t="shared" ca="1" si="54"/>
        <v>1.5256593222458905</v>
      </c>
      <c r="BQ68" s="24">
        <f t="shared" ca="1" si="54"/>
        <v>4.4859450818738571</v>
      </c>
      <c r="BR68" s="24">
        <f t="shared" ca="1" si="54"/>
        <v>1.1458837435347762</v>
      </c>
      <c r="BS68" s="24">
        <f t="shared" ca="1" si="54"/>
        <v>18.519847364213785</v>
      </c>
      <c r="BT68" s="24">
        <f t="shared" ca="1" si="55"/>
        <v>0.85994607352675045</v>
      </c>
      <c r="BU68" s="24">
        <f t="shared" ca="1" si="55"/>
        <v>2.5839487978035063</v>
      </c>
      <c r="BV68" s="24">
        <f t="shared" ca="1" si="55"/>
        <v>4.5875634091253579</v>
      </c>
      <c r="BW68" s="24">
        <f t="shared" ca="1" si="55"/>
        <v>1.1408854485592808</v>
      </c>
      <c r="BX68" s="24">
        <f t="shared" ca="1" si="55"/>
        <v>1.8924944401661326</v>
      </c>
      <c r="BY68" s="24">
        <f t="shared" ca="1" si="55"/>
        <v>7.0363362046980669</v>
      </c>
      <c r="BZ68" s="24">
        <f t="shared" ca="1" si="55"/>
        <v>0.85218075430651385</v>
      </c>
      <c r="CA68" s="24">
        <f t="shared" ca="1" si="55"/>
        <v>0.88574308587066908</v>
      </c>
      <c r="CB68" s="24">
        <f t="shared" ca="1" si="55"/>
        <v>1.1276036376088379</v>
      </c>
      <c r="CC68" s="24">
        <f t="shared" ca="1" si="55"/>
        <v>1.6827247370350498</v>
      </c>
      <c r="CD68" s="24">
        <f t="shared" ca="1" si="55"/>
        <v>1.1593006632728993</v>
      </c>
      <c r="CE68" s="24">
        <f t="shared" ca="1" si="55"/>
        <v>2.7949797148178304</v>
      </c>
      <c r="CF68" s="24">
        <f t="shared" ca="1" si="55"/>
        <v>2.7717087000274185</v>
      </c>
    </row>
    <row r="69" spans="1:84" ht="57.6">
      <c r="A69" s="9" t="s">
        <v>330</v>
      </c>
      <c r="B69" s="24">
        <f t="shared" ca="1" si="48"/>
        <v>18.469680434216436</v>
      </c>
      <c r="C69" s="24">
        <f t="shared" ca="1" si="48"/>
        <v>4.8636909743927763</v>
      </c>
      <c r="D69" s="24">
        <f t="shared" ca="1" si="48"/>
        <v>1.3172628613413984</v>
      </c>
      <c r="E69" s="24">
        <f t="shared" ca="1" si="48"/>
        <v>7.8116760883646511E-4</v>
      </c>
      <c r="F69" s="24">
        <f t="shared" ca="1" si="48"/>
        <v>2.0795935168530329E-4</v>
      </c>
      <c r="G69" s="24">
        <f t="shared" ca="1" si="48"/>
        <v>7.5385152281133405E-2</v>
      </c>
      <c r="H69" s="24">
        <f t="shared" ca="1" si="48"/>
        <v>1.315466571588152E-3</v>
      </c>
      <c r="I69" s="24">
        <f t="shared" ca="1" si="48"/>
        <v>0</v>
      </c>
      <c r="J69" s="24">
        <f t="shared" ca="1" si="48"/>
        <v>0.82457575987181775</v>
      </c>
      <c r="K69" s="24" t="e">
        <f t="shared" ca="1" si="48"/>
        <v>#REF!</v>
      </c>
      <c r="L69" s="24">
        <f t="shared" ca="1" si="49"/>
        <v>0.39579830229849405</v>
      </c>
      <c r="M69" s="24">
        <f t="shared" ca="1" si="49"/>
        <v>0.19518211545718003</v>
      </c>
      <c r="N69" s="24">
        <f t="shared" ca="1" si="49"/>
        <v>0.11884160133546304</v>
      </c>
      <c r="O69" s="24">
        <f t="shared" ca="1" si="49"/>
        <v>4.919498213496327E-3</v>
      </c>
      <c r="P69" s="24">
        <f t="shared" ca="1" si="49"/>
        <v>1.3831397675156112E-2</v>
      </c>
      <c r="Q69" s="24">
        <f t="shared" ca="1" si="49"/>
        <v>0.50192687187868268</v>
      </c>
      <c r="R69" s="24">
        <f t="shared" ca="1" si="49"/>
        <v>4.0405806638350444E-2</v>
      </c>
      <c r="S69" s="24">
        <f t="shared" ca="1" si="49"/>
        <v>1.7546870996558708E-3</v>
      </c>
      <c r="T69" s="24">
        <f t="shared" ca="1" si="49"/>
        <v>0</v>
      </c>
      <c r="U69" s="24">
        <f t="shared" ca="1" si="49"/>
        <v>0.24216315317877046</v>
      </c>
      <c r="V69" s="24">
        <f t="shared" ca="1" si="50"/>
        <v>0.12433419133335721</v>
      </c>
      <c r="W69" s="24">
        <f t="shared" ca="1" si="50"/>
        <v>7.2446182900062675E-2</v>
      </c>
      <c r="X69" s="24">
        <f t="shared" ca="1" si="50"/>
        <v>3.2250130432949464</v>
      </c>
      <c r="Y69" s="24">
        <f t="shared" ca="1" si="50"/>
        <v>7.6879682850830688E-2</v>
      </c>
      <c r="Z69" s="24">
        <f t="shared" ca="1" si="50"/>
        <v>4.0623869560015201E-2</v>
      </c>
      <c r="AA69" s="24">
        <f t="shared" ca="1" si="50"/>
        <v>0.50241284941097908</v>
      </c>
      <c r="AB69" s="24">
        <f t="shared" ca="1" si="50"/>
        <v>1.987175107824535E-4</v>
      </c>
      <c r="AC69" s="24">
        <f t="shared" ca="1" si="50"/>
        <v>1.854188810885089E-3</v>
      </c>
      <c r="AD69" s="24">
        <f t="shared" ca="1" si="50"/>
        <v>8.4910377564563877E-2</v>
      </c>
      <c r="AE69" s="24">
        <f t="shared" ca="1" si="50"/>
        <v>0</v>
      </c>
      <c r="AF69" s="24">
        <f t="shared" ca="1" si="51"/>
        <v>2.2069537094022127E-2</v>
      </c>
      <c r="AG69" s="24">
        <f t="shared" ca="1" si="51"/>
        <v>0.31515399919075582</v>
      </c>
      <c r="AH69" s="24">
        <f t="shared" ca="1" si="51"/>
        <v>3.5719770617159896</v>
      </c>
      <c r="AI69" s="24">
        <f t="shared" ca="1" si="51"/>
        <v>1.76826990235615E-2</v>
      </c>
      <c r="AJ69" s="24">
        <f t="shared" ca="1" si="51"/>
        <v>0.14166913336171533</v>
      </c>
      <c r="AK69" s="24">
        <f t="shared" ca="1" si="51"/>
        <v>0</v>
      </c>
      <c r="AL69" s="24">
        <f t="shared" ca="1" si="51"/>
        <v>0.27631653881311186</v>
      </c>
      <c r="AM69" s="24">
        <f t="shared" ca="1" si="51"/>
        <v>0.2720191056717518</v>
      </c>
      <c r="AN69" s="24">
        <f t="shared" ca="1" si="51"/>
        <v>2.4491331815223786E-2</v>
      </c>
      <c r="AO69" s="24">
        <f t="shared" ca="1" si="51"/>
        <v>0.116394568515286</v>
      </c>
      <c r="AP69" s="24">
        <f t="shared" ca="1" si="52"/>
        <v>7.206543684959911E-2</v>
      </c>
      <c r="AQ69" s="24">
        <f t="shared" ca="1" si="52"/>
        <v>0.45067345540315817</v>
      </c>
      <c r="AR69" s="24">
        <f t="shared" ca="1" si="52"/>
        <v>1.3027047467042001E-4</v>
      </c>
      <c r="AS69" s="24">
        <f t="shared" ca="1" si="52"/>
        <v>0.15571382211582099</v>
      </c>
      <c r="AT69" s="24">
        <f t="shared" ca="1" si="52"/>
        <v>0</v>
      </c>
      <c r="AU69" s="24">
        <f t="shared" ca="1" si="52"/>
        <v>7.9178215874003901E-4</v>
      </c>
      <c r="AV69" s="24">
        <f t="shared" ca="1" si="52"/>
        <v>0.21805085811397232</v>
      </c>
      <c r="AW69" s="24">
        <f t="shared" ca="1" si="52"/>
        <v>5.2604392194140006</v>
      </c>
      <c r="AX69" s="24">
        <f t="shared" ca="1" si="52"/>
        <v>3.6525363904293239E-3</v>
      </c>
      <c r="AY69" s="24">
        <f t="shared" ca="1" si="52"/>
        <v>1.7396481590773616E-2</v>
      </c>
      <c r="AZ69" s="24">
        <f t="shared" ca="1" si="53"/>
        <v>0</v>
      </c>
      <c r="BA69" s="24">
        <f t="shared" ca="1" si="53"/>
        <v>0</v>
      </c>
      <c r="BB69" s="24">
        <f t="shared" ca="1" si="53"/>
        <v>0</v>
      </c>
      <c r="BC69" s="24">
        <f t="shared" ca="1" si="53"/>
        <v>0</v>
      </c>
      <c r="BD69" s="24">
        <f t="shared" ca="1" si="53"/>
        <v>3.1422964782794244E-2</v>
      </c>
      <c r="BE69" s="24">
        <f t="shared" ca="1" si="53"/>
        <v>0.3486415366753981</v>
      </c>
      <c r="BF69" s="24">
        <f t="shared" ca="1" si="53"/>
        <v>3.994486689725419E-2</v>
      </c>
      <c r="BG69" s="24">
        <f t="shared" ca="1" si="53"/>
        <v>0</v>
      </c>
      <c r="BH69" s="24" t="e">
        <f t="shared" ca="1" si="53"/>
        <v>#REF!</v>
      </c>
      <c r="BI69" s="24" t="e">
        <f t="shared" ca="1" si="53"/>
        <v>#REF!</v>
      </c>
      <c r="BJ69" s="24">
        <f t="shared" ca="1" si="54"/>
        <v>0.66148942313399584</v>
      </c>
      <c r="BK69" s="24">
        <f t="shared" ca="1" si="54"/>
        <v>0.22714712448309179</v>
      </c>
      <c r="BL69" s="24">
        <f t="shared" ca="1" si="54"/>
        <v>9.2872973276240806E-2</v>
      </c>
      <c r="BM69" s="24">
        <f t="shared" ca="1" si="54"/>
        <v>6.8106679104836601E-2</v>
      </c>
      <c r="BN69" s="24">
        <f t="shared" ca="1" si="54"/>
        <v>0.22957256013972982</v>
      </c>
      <c r="BO69" s="24">
        <f t="shared" ca="1" si="54"/>
        <v>0</v>
      </c>
      <c r="BP69" s="24">
        <f t="shared" ca="1" si="54"/>
        <v>0.12596981654566591</v>
      </c>
      <c r="BQ69" s="24">
        <f t="shared" ca="1" si="54"/>
        <v>1.9489057705947509E-2</v>
      </c>
      <c r="BR69" s="24">
        <f t="shared" ca="1" si="54"/>
        <v>9.1628269659437649E-3</v>
      </c>
      <c r="BS69" s="24">
        <f t="shared" ca="1" si="54"/>
        <v>1.5037365577866257</v>
      </c>
      <c r="BT69" s="24">
        <f t="shared" ca="1" si="55"/>
        <v>6.3326868979327489E-4</v>
      </c>
      <c r="BU69" s="24">
        <f t="shared" ca="1" si="55"/>
        <v>0.20974722475648283</v>
      </c>
      <c r="BV69" s="24">
        <f t="shared" ca="1" si="55"/>
        <v>0.63856264880984515</v>
      </c>
      <c r="BW69" s="24">
        <f t="shared" ca="1" si="55"/>
        <v>0.18366435158001571</v>
      </c>
      <c r="BX69" s="24">
        <f t="shared" ca="1" si="55"/>
        <v>9.3248823691703148E-2</v>
      </c>
      <c r="BY69" s="24">
        <f t="shared" ca="1" si="55"/>
        <v>1.0500582827728457</v>
      </c>
      <c r="BZ69" s="24">
        <f t="shared" ca="1" si="55"/>
        <v>8.1026254922206234E-2</v>
      </c>
      <c r="CA69" s="24">
        <f t="shared" ca="1" si="55"/>
        <v>1.3973989090640862E-2</v>
      </c>
      <c r="CB69" s="24">
        <f t="shared" ca="1" si="55"/>
        <v>2.874502169380662E-3</v>
      </c>
      <c r="CC69" s="24">
        <f t="shared" ca="1" si="55"/>
        <v>0.27310856081782792</v>
      </c>
      <c r="CD69" s="24">
        <f t="shared" ca="1" si="55"/>
        <v>5.3207889969403184E-3</v>
      </c>
      <c r="CE69" s="24">
        <f t="shared" ca="1" si="55"/>
        <v>7.423951369596736E-2</v>
      </c>
      <c r="CF69" s="24">
        <f t="shared" ca="1" si="55"/>
        <v>5.8268979459324736E-2</v>
      </c>
    </row>
    <row r="70" spans="1:84" ht="43.2">
      <c r="A70" s="5" t="s">
        <v>331</v>
      </c>
      <c r="B70" s="24">
        <f t="shared" ca="1" si="48"/>
        <v>7.7844878011880416</v>
      </c>
      <c r="C70" s="24">
        <f t="shared" ca="1" si="48"/>
        <v>0.175750287768835</v>
      </c>
      <c r="D70" s="24">
        <f t="shared" ca="1" si="48"/>
        <v>3.6691917361207277E-2</v>
      </c>
      <c r="E70" s="24">
        <f t="shared" ca="1" si="48"/>
        <v>7.02381840075611E-3</v>
      </c>
      <c r="F70" s="24">
        <f t="shared" ca="1" si="48"/>
        <v>0.14283681554257616</v>
      </c>
      <c r="G70" s="24">
        <f t="shared" ca="1" si="48"/>
        <v>9.3260785768103066E-2</v>
      </c>
      <c r="H70" s="24">
        <f t="shared" ca="1" si="48"/>
        <v>4.120556431332309E-2</v>
      </c>
      <c r="I70" s="24">
        <f t="shared" ca="1" si="48"/>
        <v>2.5770939136349477E-2</v>
      </c>
      <c r="J70" s="24">
        <f t="shared" ca="1" si="48"/>
        <v>0.12648020765560222</v>
      </c>
      <c r="K70" s="24" t="e">
        <f t="shared" ca="1" si="48"/>
        <v>#REF!</v>
      </c>
      <c r="L70" s="24">
        <f t="shared" ca="1" si="49"/>
        <v>2.3980401542042472E-2</v>
      </c>
      <c r="M70" s="24">
        <f t="shared" ca="1" si="49"/>
        <v>9.1281368286721842E-2</v>
      </c>
      <c r="N70" s="24">
        <f t="shared" ca="1" si="49"/>
        <v>4.400122159328481E-2</v>
      </c>
      <c r="O70" s="24">
        <f t="shared" ca="1" si="49"/>
        <v>0</v>
      </c>
      <c r="P70" s="24">
        <f t="shared" ca="1" si="49"/>
        <v>1.2076622769275212E-2</v>
      </c>
      <c r="Q70" s="24">
        <f t="shared" ca="1" si="49"/>
        <v>9.2760307993470542E-2</v>
      </c>
      <c r="R70" s="24">
        <f t="shared" ca="1" si="49"/>
        <v>5.0598935911527393E-2</v>
      </c>
      <c r="S70" s="24">
        <f t="shared" ca="1" si="49"/>
        <v>3.4924169367126764E-2</v>
      </c>
      <c r="T70" s="24">
        <f t="shared" ca="1" si="49"/>
        <v>1.0785433767854201E-2</v>
      </c>
      <c r="U70" s="24">
        <f t="shared" ca="1" si="49"/>
        <v>0.16925815452361745</v>
      </c>
      <c r="V70" s="24">
        <f t="shared" ca="1" si="50"/>
        <v>6.9249834465869797E-2</v>
      </c>
      <c r="W70" s="24">
        <f t="shared" ca="1" si="50"/>
        <v>1.0128571540721051E-2</v>
      </c>
      <c r="X70" s="24">
        <f t="shared" ca="1" si="50"/>
        <v>7.4577866815831645E-2</v>
      </c>
      <c r="Y70" s="24">
        <f t="shared" ca="1" si="50"/>
        <v>1.767801685107075E-2</v>
      </c>
      <c r="Z70" s="24">
        <f t="shared" ca="1" si="50"/>
        <v>0.33535601492587119</v>
      </c>
      <c r="AA70" s="24">
        <f t="shared" ca="1" si="50"/>
        <v>0.43830971798366419</v>
      </c>
      <c r="AB70" s="24">
        <f t="shared" ca="1" si="50"/>
        <v>2.576968735075966E-2</v>
      </c>
      <c r="AC70" s="24">
        <f t="shared" ca="1" si="50"/>
        <v>2.1204048196490306E-2</v>
      </c>
      <c r="AD70" s="24">
        <f t="shared" ca="1" si="50"/>
        <v>7.3491638999344397E-2</v>
      </c>
      <c r="AE70" s="24">
        <f t="shared" ca="1" si="50"/>
        <v>4.1013140557146742E-2</v>
      </c>
      <c r="AF70" s="24">
        <f t="shared" ca="1" si="51"/>
        <v>5.2828604030623002E-4</v>
      </c>
      <c r="AG70" s="24">
        <f t="shared" ca="1" si="51"/>
        <v>0.79238140780268762</v>
      </c>
      <c r="AH70" s="24">
        <f t="shared" ca="1" si="51"/>
        <v>0.52863492586485972</v>
      </c>
      <c r="AI70" s="24">
        <f t="shared" ca="1" si="51"/>
        <v>2.5376586940611602E-2</v>
      </c>
      <c r="AJ70" s="24">
        <f t="shared" ca="1" si="51"/>
        <v>0.10374218757913768</v>
      </c>
      <c r="AK70" s="24">
        <f t="shared" ca="1" si="51"/>
        <v>5.007214812985699E-2</v>
      </c>
      <c r="AL70" s="24">
        <f t="shared" ca="1" si="51"/>
        <v>0.27038711922057779</v>
      </c>
      <c r="AM70" s="24">
        <f t="shared" ca="1" si="51"/>
        <v>9.3056910024033254E-2</v>
      </c>
      <c r="AN70" s="24">
        <f t="shared" ca="1" si="51"/>
        <v>2.23342015237992E-2</v>
      </c>
      <c r="AO70" s="24">
        <f t="shared" ca="1" si="51"/>
        <v>8.6790765664125816E-2</v>
      </c>
      <c r="AP70" s="24">
        <f t="shared" ca="1" si="52"/>
        <v>6.7015955000919655E-2</v>
      </c>
      <c r="AQ70" s="24">
        <f t="shared" ca="1" si="52"/>
        <v>5.5053194243324402E-2</v>
      </c>
      <c r="AR70" s="24">
        <f t="shared" ca="1" si="52"/>
        <v>9.8951940977128575E-2</v>
      </c>
      <c r="AS70" s="24">
        <f t="shared" ca="1" si="52"/>
        <v>2.1440402521508799E-2</v>
      </c>
      <c r="AT70" s="24">
        <f t="shared" ca="1" si="52"/>
        <v>4.694850757879049E-3</v>
      </c>
      <c r="AU70" s="24">
        <f t="shared" ca="1" si="52"/>
        <v>1.4169490592730581E-2</v>
      </c>
      <c r="AV70" s="24">
        <f t="shared" ca="1" si="52"/>
        <v>0.15266811406378622</v>
      </c>
      <c r="AW70" s="24">
        <f t="shared" ca="1" si="52"/>
        <v>8.8220361596552596E-3</v>
      </c>
      <c r="AX70" s="24">
        <f t="shared" ca="1" si="52"/>
        <v>0.10588120444444006</v>
      </c>
      <c r="AY70" s="24">
        <f t="shared" ca="1" si="52"/>
        <v>3.4253417903430863E-3</v>
      </c>
      <c r="AZ70" s="24">
        <f t="shared" ca="1" si="53"/>
        <v>9.6362239623247192E-3</v>
      </c>
      <c r="BA70" s="24">
        <f t="shared" ca="1" si="53"/>
        <v>3.1075386128912568E-3</v>
      </c>
      <c r="BB70" s="24">
        <f t="shared" ca="1" si="53"/>
        <v>1.7079159705118401E-2</v>
      </c>
      <c r="BC70" s="24">
        <f t="shared" ca="1" si="53"/>
        <v>2.0657340173582117E-2</v>
      </c>
      <c r="BD70" s="24">
        <f t="shared" ca="1" si="53"/>
        <v>2.2653144343395371E-2</v>
      </c>
      <c r="BE70" s="24">
        <f t="shared" ca="1" si="53"/>
        <v>1.1783929543459682E-2</v>
      </c>
      <c r="BF70" s="24">
        <f t="shared" ca="1" si="53"/>
        <v>9.8994356576486892E-2</v>
      </c>
      <c r="BG70" s="24">
        <f t="shared" ca="1" si="53"/>
        <v>4.00591304273956E-3</v>
      </c>
      <c r="BH70" s="24" t="e">
        <f t="shared" ca="1" si="53"/>
        <v>#REF!</v>
      </c>
      <c r="BI70" s="24" t="e">
        <f t="shared" ca="1" si="53"/>
        <v>#REF!</v>
      </c>
      <c r="BJ70" s="24">
        <f t="shared" ca="1" si="54"/>
        <v>0.20493161470907578</v>
      </c>
      <c r="BK70" s="24">
        <f t="shared" ca="1" si="54"/>
        <v>3.218712686551551E-2</v>
      </c>
      <c r="BL70" s="24">
        <f t="shared" ca="1" si="54"/>
        <v>9.4035237586890114E-3</v>
      </c>
      <c r="BM70" s="24">
        <f t="shared" ca="1" si="54"/>
        <v>0.14284746104016524</v>
      </c>
      <c r="BN70" s="24">
        <f t="shared" ca="1" si="54"/>
        <v>9.888976802568139E-2</v>
      </c>
      <c r="BO70" s="24">
        <f t="shared" ca="1" si="54"/>
        <v>0</v>
      </c>
      <c r="BP70" s="24">
        <f t="shared" ca="1" si="54"/>
        <v>2.6249431141173483E-2</v>
      </c>
      <c r="BQ70" s="24">
        <f t="shared" ca="1" si="54"/>
        <v>0.30754729713854878</v>
      </c>
      <c r="BR70" s="24">
        <f t="shared" ca="1" si="54"/>
        <v>7.2126625692952653E-2</v>
      </c>
      <c r="BS70" s="24">
        <f t="shared" ca="1" si="54"/>
        <v>0.41346559323072196</v>
      </c>
      <c r="BT70" s="24">
        <f t="shared" ca="1" si="55"/>
        <v>3.4796954204862104E-2</v>
      </c>
      <c r="BU70" s="24">
        <f t="shared" ca="1" si="55"/>
        <v>6.2464405558970079E-2</v>
      </c>
      <c r="BV70" s="24">
        <f t="shared" ca="1" si="55"/>
        <v>1.8076871644502487E-2</v>
      </c>
      <c r="BW70" s="24">
        <f t="shared" ca="1" si="55"/>
        <v>7.4763607963688708E-2</v>
      </c>
      <c r="BX70" s="24">
        <f t="shared" ca="1" si="55"/>
        <v>4.5472348772788093E-2</v>
      </c>
      <c r="BY70" s="24">
        <f t="shared" ca="1" si="55"/>
        <v>0.12929102414363608</v>
      </c>
      <c r="BZ70" s="24">
        <f t="shared" ca="1" si="55"/>
        <v>3.6826879272211094E-2</v>
      </c>
      <c r="CA70" s="24">
        <f t="shared" ca="1" si="55"/>
        <v>6.2634425294771617E-2</v>
      </c>
      <c r="CB70" s="24">
        <f t="shared" ca="1" si="55"/>
        <v>3.9950003511857082E-2</v>
      </c>
      <c r="CC70" s="24">
        <f t="shared" ca="1" si="55"/>
        <v>3.9523771598382537E-2</v>
      </c>
      <c r="CD70" s="24">
        <f t="shared" ca="1" si="55"/>
        <v>1.287614145105169E-2</v>
      </c>
      <c r="CE70" s="24">
        <f t="shared" ca="1" si="55"/>
        <v>0.10868081584591506</v>
      </c>
      <c r="CF70" s="24">
        <f t="shared" ca="1" si="55"/>
        <v>0.18473087002865624</v>
      </c>
    </row>
    <row r="71" spans="1:84" ht="28.8">
      <c r="A71" s="6" t="s">
        <v>332</v>
      </c>
      <c r="B71" s="24">
        <f t="shared" ca="1" si="48"/>
        <v>3.8349772122514141</v>
      </c>
      <c r="C71" s="24">
        <f t="shared" ca="1" si="48"/>
        <v>4.8966549907762474E-2</v>
      </c>
      <c r="D71" s="24">
        <f t="shared" ca="1" si="48"/>
        <v>1.5378974500392859E-3</v>
      </c>
      <c r="E71" s="24">
        <f t="shared" ca="1" si="48"/>
        <v>5.2179427759892899E-3</v>
      </c>
      <c r="F71" s="24">
        <f t="shared" ca="1" si="48"/>
        <v>3.471061600697932E-2</v>
      </c>
      <c r="G71" s="24">
        <f t="shared" ca="1" si="48"/>
        <v>2.5298438033213841E-2</v>
      </c>
      <c r="H71" s="24">
        <f t="shared" ca="1" si="48"/>
        <v>1.998503109245188E-2</v>
      </c>
      <c r="I71" s="24">
        <f t="shared" ca="1" si="48"/>
        <v>0</v>
      </c>
      <c r="J71" s="24">
        <f t="shared" ca="1" si="48"/>
        <v>7.1891341715062951E-2</v>
      </c>
      <c r="K71" s="24" t="e">
        <f t="shared" ca="1" si="48"/>
        <v>#REF!</v>
      </c>
      <c r="L71" s="24">
        <f t="shared" ca="1" si="49"/>
        <v>1.1602176337129646E-2</v>
      </c>
      <c r="M71" s="24">
        <f t="shared" ca="1" si="49"/>
        <v>3.8552971462617179E-2</v>
      </c>
      <c r="N71" s="24">
        <f t="shared" ca="1" si="49"/>
        <v>1.7249760644394652E-2</v>
      </c>
      <c r="O71" s="24">
        <f t="shared" ca="1" si="49"/>
        <v>0</v>
      </c>
      <c r="P71" s="24">
        <f t="shared" ca="1" si="49"/>
        <v>1.1914706626771909E-2</v>
      </c>
      <c r="Q71" s="24">
        <f t="shared" ca="1" si="49"/>
        <v>8.2327790468315135E-2</v>
      </c>
      <c r="R71" s="24">
        <f t="shared" ca="1" si="49"/>
        <v>1.218034328526247E-2</v>
      </c>
      <c r="S71" s="24">
        <f t="shared" ca="1" si="49"/>
        <v>0</v>
      </c>
      <c r="T71" s="24">
        <f t="shared" ca="1" si="49"/>
        <v>8.225026556176197E-3</v>
      </c>
      <c r="U71" s="24">
        <f t="shared" ca="1" si="49"/>
        <v>9.356164370480563E-2</v>
      </c>
      <c r="V71" s="24">
        <f t="shared" ca="1" si="50"/>
        <v>5.2875499655172742E-2</v>
      </c>
      <c r="W71" s="24">
        <f t="shared" ca="1" si="50"/>
        <v>4.325825206637335E-3</v>
      </c>
      <c r="X71" s="24">
        <f t="shared" ca="1" si="50"/>
        <v>7.3565583222400782E-2</v>
      </c>
      <c r="Y71" s="24">
        <f t="shared" ca="1" si="50"/>
        <v>1.0423518333653507E-2</v>
      </c>
      <c r="Z71" s="24">
        <f t="shared" ca="1" si="50"/>
        <v>0.15018281707789172</v>
      </c>
      <c r="AA71" s="24">
        <f t="shared" ca="1" si="50"/>
        <v>8.0841061220646836E-3</v>
      </c>
      <c r="AB71" s="24">
        <f t="shared" ca="1" si="50"/>
        <v>1.8900258608656358E-2</v>
      </c>
      <c r="AC71" s="24">
        <f t="shared" ca="1" si="50"/>
        <v>1.0653456719081899E-2</v>
      </c>
      <c r="AD71" s="24">
        <f t="shared" ca="1" si="50"/>
        <v>7.866329022944327E-3</v>
      </c>
      <c r="AE71" s="24">
        <f t="shared" ca="1" si="50"/>
        <v>2.1929133509707859E-2</v>
      </c>
      <c r="AF71" s="24">
        <f t="shared" ca="1" si="51"/>
        <v>0</v>
      </c>
      <c r="AG71" s="24">
        <f t="shared" ca="1" si="51"/>
        <v>0</v>
      </c>
      <c r="AH71" s="24">
        <f t="shared" ca="1" si="51"/>
        <v>0.36668424710411679</v>
      </c>
      <c r="AI71" s="24">
        <f t="shared" ca="1" si="51"/>
        <v>1.2356084013784772E-2</v>
      </c>
      <c r="AJ71" s="24">
        <f t="shared" ca="1" si="51"/>
        <v>4.6745368437101968E-2</v>
      </c>
      <c r="AK71" s="24">
        <f t="shared" ca="1" si="51"/>
        <v>4.7807589475223559E-2</v>
      </c>
      <c r="AL71" s="24">
        <f t="shared" ca="1" si="51"/>
        <v>0.14937542802886136</v>
      </c>
      <c r="AM71" s="24">
        <f t="shared" ca="1" si="51"/>
        <v>7.9473090241958866E-2</v>
      </c>
      <c r="AN71" s="24">
        <f t="shared" ca="1" si="51"/>
        <v>8.1364361203066192E-3</v>
      </c>
      <c r="AO71" s="24">
        <f t="shared" ca="1" si="51"/>
        <v>5.6684656756737548E-2</v>
      </c>
      <c r="AP71" s="24">
        <f t="shared" ca="1" si="52"/>
        <v>1.9877530176368431E-2</v>
      </c>
      <c r="AQ71" s="24">
        <f t="shared" ca="1" si="52"/>
        <v>2.7581751742228201E-2</v>
      </c>
      <c r="AR71" s="24">
        <f t="shared" ca="1" si="52"/>
        <v>6.7443820575020338E-2</v>
      </c>
      <c r="AS71" s="24">
        <f t="shared" ca="1" si="52"/>
        <v>8.2383123816028459E-3</v>
      </c>
      <c r="AT71" s="24">
        <f t="shared" ca="1" si="52"/>
        <v>3.1795099248079699E-4</v>
      </c>
      <c r="AU71" s="24">
        <f t="shared" ca="1" si="52"/>
        <v>0</v>
      </c>
      <c r="AV71" s="24">
        <f t="shared" ca="1" si="52"/>
        <v>0.11495913610006435</v>
      </c>
      <c r="AW71" s="24">
        <f t="shared" ca="1" si="52"/>
        <v>0</v>
      </c>
      <c r="AX71" s="24">
        <f t="shared" ca="1" si="52"/>
        <v>6.9626247019936388E-2</v>
      </c>
      <c r="AY71" s="24">
        <f t="shared" ca="1" si="52"/>
        <v>2.981894286628478E-3</v>
      </c>
      <c r="AZ71" s="24">
        <f t="shared" ca="1" si="53"/>
        <v>2.2925394265291489E-3</v>
      </c>
      <c r="BA71" s="24">
        <f t="shared" ca="1" si="53"/>
        <v>3.1042069315137459E-3</v>
      </c>
      <c r="BB71" s="24">
        <f t="shared" ca="1" si="53"/>
        <v>0</v>
      </c>
      <c r="BC71" s="24">
        <f t="shared" ca="1" si="53"/>
        <v>3.4491102440466475E-3</v>
      </c>
      <c r="BD71" s="24">
        <f t="shared" ca="1" si="53"/>
        <v>5.1242248340466704E-3</v>
      </c>
      <c r="BE71" s="24">
        <f t="shared" ca="1" si="53"/>
        <v>1.1098311827590164E-2</v>
      </c>
      <c r="BF71" s="24">
        <f t="shared" ca="1" si="53"/>
        <v>4.433823599891925E-2</v>
      </c>
      <c r="BG71" s="24">
        <f t="shared" ca="1" si="53"/>
        <v>0</v>
      </c>
      <c r="BH71" s="24" t="e">
        <f t="shared" ca="1" si="53"/>
        <v>#REF!</v>
      </c>
      <c r="BI71" s="24" t="e">
        <f t="shared" ca="1" si="53"/>
        <v>#REF!</v>
      </c>
      <c r="BJ71" s="24">
        <f t="shared" ca="1" si="54"/>
        <v>0.12555401465839808</v>
      </c>
      <c r="BK71" s="24">
        <f t="shared" ca="1" si="54"/>
        <v>2.8274110726937141E-2</v>
      </c>
      <c r="BL71" s="24">
        <f t="shared" ca="1" si="54"/>
        <v>1.1301256357400299E-3</v>
      </c>
      <c r="BM71" s="24">
        <f t="shared" ca="1" si="54"/>
        <v>5.5799427452821709E-2</v>
      </c>
      <c r="BN71" s="24">
        <f t="shared" ca="1" si="54"/>
        <v>4.1637940433995158E-2</v>
      </c>
      <c r="BO71" s="24">
        <f t="shared" ca="1" si="54"/>
        <v>0</v>
      </c>
      <c r="BP71" s="24">
        <f t="shared" ca="1" si="54"/>
        <v>2.404638865876417E-2</v>
      </c>
      <c r="BQ71" s="24">
        <f t="shared" ca="1" si="54"/>
        <v>0</v>
      </c>
      <c r="BR71" s="24">
        <f t="shared" ca="1" si="54"/>
        <v>5.993560229630631E-2</v>
      </c>
      <c r="BS71" s="24">
        <f t="shared" ca="1" si="54"/>
        <v>0.12502715074368587</v>
      </c>
      <c r="BT71" s="24">
        <f t="shared" ca="1" si="55"/>
        <v>4.6754142396938899E-3</v>
      </c>
      <c r="BU71" s="24">
        <f t="shared" ca="1" si="55"/>
        <v>5.2898455514431564E-2</v>
      </c>
      <c r="BV71" s="24">
        <f t="shared" ca="1" si="55"/>
        <v>7.1584957430077898E-3</v>
      </c>
      <c r="BW71" s="24">
        <f t="shared" ca="1" si="55"/>
        <v>2.7656703689865399E-2</v>
      </c>
      <c r="BX71" s="24">
        <f t="shared" ca="1" si="55"/>
        <v>5.0333887931469515E-3</v>
      </c>
      <c r="BY71" s="24">
        <f t="shared" ca="1" si="55"/>
        <v>4.0088054064666201E-2</v>
      </c>
      <c r="BZ71" s="24">
        <f t="shared" ca="1" si="55"/>
        <v>1.904520301418712E-2</v>
      </c>
      <c r="CA71" s="24">
        <f t="shared" ca="1" si="55"/>
        <v>3.5556223322073248E-2</v>
      </c>
      <c r="CB71" s="24">
        <f t="shared" ca="1" si="55"/>
        <v>6.8418448461429497E-3</v>
      </c>
      <c r="CC71" s="24">
        <f t="shared" ca="1" si="55"/>
        <v>2.2284032386191727E-2</v>
      </c>
      <c r="CD71" s="24">
        <f t="shared" ca="1" si="55"/>
        <v>4.21084426775949E-3</v>
      </c>
      <c r="CE71" s="24">
        <f t="shared" ca="1" si="55"/>
        <v>3.4501502172133505E-2</v>
      </c>
      <c r="CF71" s="24">
        <f t="shared" ca="1" si="55"/>
        <v>0.12469026436864115</v>
      </c>
    </row>
    <row r="72" spans="1:84">
      <c r="A72" s="6" t="s">
        <v>333</v>
      </c>
      <c r="B72" s="24">
        <f t="shared" ref="B72:K81" ca="1" si="56">VLOOKUP($A72,INDIRECT(B$1&amp;"!A:ZZ"),19,0)</f>
        <v>0.74913736869114067</v>
      </c>
      <c r="C72" s="24">
        <f t="shared" ca="1" si="56"/>
        <v>0.11669286870155479</v>
      </c>
      <c r="D72" s="24">
        <f t="shared" ca="1" si="56"/>
        <v>0</v>
      </c>
      <c r="E72" s="24">
        <f t="shared" ca="1" si="56"/>
        <v>0</v>
      </c>
      <c r="F72" s="24">
        <f t="shared" ca="1" si="56"/>
        <v>2.6392817524207661E-3</v>
      </c>
      <c r="G72" s="24">
        <f t="shared" ca="1" si="56"/>
        <v>5.7584916822518099E-3</v>
      </c>
      <c r="H72" s="24">
        <f t="shared" ca="1" si="56"/>
        <v>0</v>
      </c>
      <c r="I72" s="24">
        <f t="shared" ca="1" si="56"/>
        <v>0</v>
      </c>
      <c r="J72" s="24">
        <f t="shared" ca="1" si="56"/>
        <v>0</v>
      </c>
      <c r="K72" s="24" t="e">
        <f t="shared" ca="1" si="56"/>
        <v>#REF!</v>
      </c>
      <c r="L72" s="24">
        <f t="shared" ref="L72:U81" ca="1" si="57">VLOOKUP($A72,INDIRECT(L$1&amp;"!A:ZZ"),19,0)</f>
        <v>0</v>
      </c>
      <c r="M72" s="24">
        <f t="shared" ca="1" si="57"/>
        <v>1.6236438083371959E-3</v>
      </c>
      <c r="N72" s="24">
        <f t="shared" ca="1" si="57"/>
        <v>2.9729693375464628E-3</v>
      </c>
      <c r="O72" s="24">
        <f t="shared" ca="1" si="57"/>
        <v>0</v>
      </c>
      <c r="P72" s="24">
        <f t="shared" ca="1" si="57"/>
        <v>0</v>
      </c>
      <c r="Q72" s="24">
        <f t="shared" ca="1" si="57"/>
        <v>2.9394630135183811E-3</v>
      </c>
      <c r="R72" s="24">
        <f t="shared" ca="1" si="57"/>
        <v>3.1177681214081968E-3</v>
      </c>
      <c r="S72" s="24">
        <f t="shared" ca="1" si="57"/>
        <v>0</v>
      </c>
      <c r="T72" s="24">
        <f t="shared" ca="1" si="57"/>
        <v>0</v>
      </c>
      <c r="U72" s="24">
        <f t="shared" ca="1" si="57"/>
        <v>1.5675138603638401E-2</v>
      </c>
      <c r="V72" s="24">
        <f t="shared" ref="V72:AE81" ca="1" si="58">VLOOKUP($A72,INDIRECT(V$1&amp;"!A:ZZ"),19,0)</f>
        <v>0</v>
      </c>
      <c r="W72" s="24">
        <f t="shared" ca="1" si="58"/>
        <v>9.3615152674947301E-4</v>
      </c>
      <c r="X72" s="24">
        <f t="shared" ca="1" si="58"/>
        <v>0</v>
      </c>
      <c r="Y72" s="24">
        <f t="shared" ca="1" si="58"/>
        <v>0</v>
      </c>
      <c r="Z72" s="24">
        <f t="shared" ca="1" si="58"/>
        <v>2.1223954740970205E-2</v>
      </c>
      <c r="AA72" s="24">
        <f t="shared" ca="1" si="58"/>
        <v>3.1221907523659661E-2</v>
      </c>
      <c r="AB72" s="24">
        <f t="shared" ca="1" si="58"/>
        <v>2.5439825794567202E-3</v>
      </c>
      <c r="AC72" s="24">
        <f t="shared" ca="1" si="58"/>
        <v>0</v>
      </c>
      <c r="AD72" s="24">
        <f t="shared" ca="1" si="58"/>
        <v>8.0949989408570702E-3</v>
      </c>
      <c r="AE72" s="24">
        <f t="shared" ca="1" si="58"/>
        <v>0</v>
      </c>
      <c r="AF72" s="24">
        <f t="shared" ref="AF72:AO81" ca="1" si="59">VLOOKUP($A72,INDIRECT(AF$1&amp;"!A:ZZ"),19,0)</f>
        <v>0</v>
      </c>
      <c r="AG72" s="24">
        <f t="shared" ca="1" si="59"/>
        <v>0.30359962365703386</v>
      </c>
      <c r="AH72" s="24">
        <f t="shared" ca="1" si="59"/>
        <v>1.8500780073213992E-2</v>
      </c>
      <c r="AI72" s="24">
        <f t="shared" ca="1" si="59"/>
        <v>0</v>
      </c>
      <c r="AJ72" s="24">
        <f t="shared" ca="1" si="59"/>
        <v>1.6988792851012371E-2</v>
      </c>
      <c r="AK72" s="24">
        <f t="shared" ca="1" si="59"/>
        <v>0</v>
      </c>
      <c r="AL72" s="24">
        <f t="shared" ca="1" si="59"/>
        <v>1.3055248244660745E-2</v>
      </c>
      <c r="AM72" s="24">
        <f t="shared" ca="1" si="59"/>
        <v>0</v>
      </c>
      <c r="AN72" s="24">
        <f t="shared" ca="1" si="59"/>
        <v>0</v>
      </c>
      <c r="AO72" s="24">
        <f t="shared" ca="1" si="59"/>
        <v>0</v>
      </c>
      <c r="AP72" s="24">
        <f t="shared" ref="AP72:AY81" ca="1" si="60">VLOOKUP($A72,INDIRECT(AP$1&amp;"!A:ZZ"),19,0)</f>
        <v>0</v>
      </c>
      <c r="AQ72" s="24">
        <f t="shared" ca="1" si="60"/>
        <v>4.9432964860496005E-3</v>
      </c>
      <c r="AR72" s="24">
        <f t="shared" ca="1" si="60"/>
        <v>0</v>
      </c>
      <c r="AS72" s="24">
        <f t="shared" ca="1" si="60"/>
        <v>0</v>
      </c>
      <c r="AT72" s="24">
        <f t="shared" ca="1" si="60"/>
        <v>0</v>
      </c>
      <c r="AU72" s="24">
        <f t="shared" ca="1" si="60"/>
        <v>0</v>
      </c>
      <c r="AV72" s="24">
        <f t="shared" ca="1" si="60"/>
        <v>0</v>
      </c>
      <c r="AW72" s="24">
        <f t="shared" ca="1" si="60"/>
        <v>0</v>
      </c>
      <c r="AX72" s="24">
        <f t="shared" ca="1" si="60"/>
        <v>0</v>
      </c>
      <c r="AY72" s="24">
        <f t="shared" ca="1" si="60"/>
        <v>0</v>
      </c>
      <c r="AZ72" s="24">
        <f t="shared" ref="AZ72:BI81" ca="1" si="61">VLOOKUP($A72,INDIRECT(AZ$1&amp;"!A:ZZ"),19,0)</f>
        <v>0</v>
      </c>
      <c r="BA72" s="24">
        <f t="shared" ca="1" si="61"/>
        <v>0</v>
      </c>
      <c r="BB72" s="24">
        <f t="shared" ca="1" si="61"/>
        <v>0</v>
      </c>
      <c r="BC72" s="24">
        <f t="shared" ca="1" si="61"/>
        <v>8.6858952651910053E-3</v>
      </c>
      <c r="BD72" s="24">
        <f t="shared" ca="1" si="61"/>
        <v>0</v>
      </c>
      <c r="BE72" s="24">
        <f t="shared" ca="1" si="61"/>
        <v>0</v>
      </c>
      <c r="BF72" s="24">
        <f t="shared" ca="1" si="61"/>
        <v>0</v>
      </c>
      <c r="BG72" s="24">
        <f t="shared" ca="1" si="61"/>
        <v>0</v>
      </c>
      <c r="BH72" s="24" t="e">
        <f t="shared" ca="1" si="61"/>
        <v>#REF!</v>
      </c>
      <c r="BI72" s="24" t="e">
        <f t="shared" ca="1" si="61"/>
        <v>#REF!</v>
      </c>
      <c r="BJ72" s="24">
        <f t="shared" ref="BJ72:BS81" ca="1" si="62">VLOOKUP($A72,INDIRECT(BJ$1&amp;"!A:ZZ"),19,0)</f>
        <v>2.6387103706437182E-3</v>
      </c>
      <c r="BK72" s="24">
        <f t="shared" ca="1" si="62"/>
        <v>0</v>
      </c>
      <c r="BL72" s="24">
        <f t="shared" ca="1" si="62"/>
        <v>0</v>
      </c>
      <c r="BM72" s="24">
        <f t="shared" ca="1" si="62"/>
        <v>7.7403290321707702E-3</v>
      </c>
      <c r="BN72" s="24">
        <f t="shared" ca="1" si="62"/>
        <v>1.1794483594392047E-2</v>
      </c>
      <c r="BO72" s="24">
        <f t="shared" ca="1" si="62"/>
        <v>0</v>
      </c>
      <c r="BP72" s="24">
        <f t="shared" ca="1" si="62"/>
        <v>1.62701190078978E-3</v>
      </c>
      <c r="BQ72" s="24">
        <f t="shared" ca="1" si="62"/>
        <v>0</v>
      </c>
      <c r="BR72" s="24">
        <f t="shared" ca="1" si="62"/>
        <v>0</v>
      </c>
      <c r="BS72" s="24">
        <f t="shared" ca="1" si="62"/>
        <v>0.14400662199631109</v>
      </c>
      <c r="BT72" s="24">
        <f t="shared" ref="BT72:CF81" ca="1" si="63">VLOOKUP($A72,INDIRECT(BT$1&amp;"!A:ZZ"),19,0)</f>
        <v>0</v>
      </c>
      <c r="BU72" s="24">
        <f t="shared" ca="1" si="63"/>
        <v>0</v>
      </c>
      <c r="BV72" s="24">
        <f t="shared" ca="1" si="63"/>
        <v>0</v>
      </c>
      <c r="BW72" s="24">
        <f t="shared" ca="1" si="63"/>
        <v>0</v>
      </c>
      <c r="BX72" s="24">
        <f t="shared" ca="1" si="63"/>
        <v>1.0354118526584159E-2</v>
      </c>
      <c r="BY72" s="24">
        <f t="shared" ca="1" si="63"/>
        <v>5.1115949235764702E-3</v>
      </c>
      <c r="BZ72" s="24">
        <f t="shared" ca="1" si="63"/>
        <v>4.4547340770166892E-3</v>
      </c>
      <c r="CA72" s="24">
        <f t="shared" ca="1" si="63"/>
        <v>0</v>
      </c>
      <c r="CB72" s="24">
        <f t="shared" ca="1" si="63"/>
        <v>1.1454897361132451E-2</v>
      </c>
      <c r="CC72" s="24">
        <f t="shared" ca="1" si="63"/>
        <v>1.437242437038695E-3</v>
      </c>
      <c r="CD72" s="24">
        <f t="shared" ca="1" si="63"/>
        <v>1.20779319809077E-4</v>
      </c>
      <c r="CE72" s="24">
        <f t="shared" ca="1" si="63"/>
        <v>3.3471923473515734E-3</v>
      </c>
      <c r="CF72" s="24">
        <f t="shared" ca="1" si="63"/>
        <v>1.0525798101187296E-2</v>
      </c>
    </row>
    <row r="73" spans="1:84" ht="28.8">
      <c r="A73" s="6" t="s">
        <v>334</v>
      </c>
      <c r="B73" s="24">
        <f t="shared" ca="1" si="56"/>
        <v>1.8915716011148633</v>
      </c>
      <c r="C73" s="24">
        <f t="shared" ca="1" si="56"/>
        <v>9.0181674144403402E-3</v>
      </c>
      <c r="D73" s="24">
        <f t="shared" ca="1" si="56"/>
        <v>2.7660948238354469E-2</v>
      </c>
      <c r="E73" s="24">
        <f t="shared" ca="1" si="56"/>
        <v>1.6726874008143901E-3</v>
      </c>
      <c r="F73" s="24">
        <f t="shared" ca="1" si="56"/>
        <v>3.7557493828602649E-2</v>
      </c>
      <c r="G73" s="24">
        <f t="shared" ca="1" si="56"/>
        <v>3.093047176801049E-2</v>
      </c>
      <c r="H73" s="24">
        <f t="shared" ca="1" si="56"/>
        <v>9.3285340852107476E-3</v>
      </c>
      <c r="I73" s="24">
        <f t="shared" ca="1" si="56"/>
        <v>0</v>
      </c>
      <c r="J73" s="24">
        <f t="shared" ca="1" si="56"/>
        <v>2.896936049081765E-2</v>
      </c>
      <c r="K73" s="24" t="e">
        <f t="shared" ca="1" si="56"/>
        <v>#REF!</v>
      </c>
      <c r="L73" s="24">
        <f t="shared" ca="1" si="57"/>
        <v>5.4659088522377094E-3</v>
      </c>
      <c r="M73" s="24">
        <f t="shared" ca="1" si="57"/>
        <v>4.5579309491223602E-2</v>
      </c>
      <c r="N73" s="24">
        <f t="shared" ca="1" si="57"/>
        <v>1.708391187949175E-2</v>
      </c>
      <c r="O73" s="24">
        <f t="shared" ca="1" si="57"/>
        <v>0</v>
      </c>
      <c r="P73" s="24">
        <f t="shared" ca="1" si="57"/>
        <v>0</v>
      </c>
      <c r="Q73" s="24">
        <f t="shared" ca="1" si="57"/>
        <v>4.3699871462370005E-3</v>
      </c>
      <c r="R73" s="24">
        <f t="shared" ca="1" si="57"/>
        <v>2.0208769618120258E-2</v>
      </c>
      <c r="S73" s="24">
        <f t="shared" ca="1" si="57"/>
        <v>0</v>
      </c>
      <c r="T73" s="24">
        <f t="shared" ca="1" si="57"/>
        <v>0</v>
      </c>
      <c r="U73" s="24">
        <f t="shared" ca="1" si="57"/>
        <v>4.4158907902671532E-2</v>
      </c>
      <c r="V73" s="24">
        <f t="shared" ca="1" si="58"/>
        <v>1.637433481069709E-2</v>
      </c>
      <c r="W73" s="24">
        <f t="shared" ca="1" si="58"/>
        <v>4.8665948073342499E-3</v>
      </c>
      <c r="X73" s="24">
        <f t="shared" ca="1" si="58"/>
        <v>1.012283593430861E-3</v>
      </c>
      <c r="Y73" s="24">
        <f t="shared" ca="1" si="58"/>
        <v>2.2829279072060101E-3</v>
      </c>
      <c r="Z73" s="24">
        <f t="shared" ca="1" si="58"/>
        <v>8.3399300031045273E-2</v>
      </c>
      <c r="AA73" s="24">
        <f t="shared" ca="1" si="58"/>
        <v>6.1282521754364341E-2</v>
      </c>
      <c r="AB73" s="24">
        <f t="shared" ca="1" si="58"/>
        <v>3.5285961533109101E-3</v>
      </c>
      <c r="AC73" s="24">
        <f t="shared" ca="1" si="58"/>
        <v>7.5960063615364099E-3</v>
      </c>
      <c r="AD73" s="24">
        <f t="shared" ca="1" si="58"/>
        <v>3.1307817498678198E-2</v>
      </c>
      <c r="AE73" s="24">
        <f t="shared" ca="1" si="58"/>
        <v>0</v>
      </c>
      <c r="AF73" s="24">
        <f t="shared" ca="1" si="59"/>
        <v>0</v>
      </c>
      <c r="AG73" s="24">
        <f t="shared" ca="1" si="59"/>
        <v>0.17414405786994522</v>
      </c>
      <c r="AH73" s="24">
        <f t="shared" ca="1" si="59"/>
        <v>3.969545050387481E-2</v>
      </c>
      <c r="AI73" s="24">
        <f t="shared" ca="1" si="59"/>
        <v>3.32468719064621E-3</v>
      </c>
      <c r="AJ73" s="24">
        <f t="shared" ca="1" si="59"/>
        <v>2.8109986579453086E-2</v>
      </c>
      <c r="AK73" s="24">
        <f t="shared" ca="1" si="59"/>
        <v>0</v>
      </c>
      <c r="AL73" s="24">
        <f t="shared" ca="1" si="59"/>
        <v>2.5034785933327173E-2</v>
      </c>
      <c r="AM73" s="24">
        <f t="shared" ca="1" si="59"/>
        <v>1.1119769467856399E-2</v>
      </c>
      <c r="AN73" s="24">
        <f t="shared" ca="1" si="59"/>
        <v>3.5094677875123501E-3</v>
      </c>
      <c r="AO73" s="24">
        <f t="shared" ca="1" si="59"/>
        <v>2.3510005928581122E-2</v>
      </c>
      <c r="AP73" s="24">
        <f t="shared" ca="1" si="60"/>
        <v>9.87722788103324E-3</v>
      </c>
      <c r="AQ73" s="24">
        <f t="shared" ca="1" si="60"/>
        <v>2.1754141071490513E-2</v>
      </c>
      <c r="AR73" s="24">
        <f t="shared" ca="1" si="60"/>
        <v>1.010683872403317E-2</v>
      </c>
      <c r="AS73" s="24">
        <f t="shared" ca="1" si="60"/>
        <v>1.0836182345374239E-2</v>
      </c>
      <c r="AT73" s="24">
        <f t="shared" ca="1" si="60"/>
        <v>0</v>
      </c>
      <c r="AU73" s="24">
        <f t="shared" ca="1" si="60"/>
        <v>0</v>
      </c>
      <c r="AV73" s="24">
        <f t="shared" ca="1" si="60"/>
        <v>3.2142031396422056E-2</v>
      </c>
      <c r="AW73" s="24">
        <f t="shared" ca="1" si="60"/>
        <v>0</v>
      </c>
      <c r="AX73" s="24">
        <f t="shared" ca="1" si="60"/>
        <v>2.3550033145313301E-2</v>
      </c>
      <c r="AY73" s="24">
        <f t="shared" ca="1" si="60"/>
        <v>0</v>
      </c>
      <c r="AZ73" s="24">
        <f t="shared" ca="1" si="61"/>
        <v>0</v>
      </c>
      <c r="BA73" s="24">
        <f t="shared" ca="1" si="61"/>
        <v>0</v>
      </c>
      <c r="BB73" s="24">
        <f t="shared" ca="1" si="61"/>
        <v>2.4297436025411099E-4</v>
      </c>
      <c r="BC73" s="24">
        <f t="shared" ca="1" si="61"/>
        <v>5.064062745303184E-3</v>
      </c>
      <c r="BD73" s="24">
        <f t="shared" ca="1" si="61"/>
        <v>4.4832974333627205E-3</v>
      </c>
      <c r="BE73" s="24">
        <f t="shared" ca="1" si="61"/>
        <v>0</v>
      </c>
      <c r="BF73" s="24">
        <f t="shared" ca="1" si="61"/>
        <v>1.904871674326878E-2</v>
      </c>
      <c r="BG73" s="24">
        <f t="shared" ca="1" si="61"/>
        <v>0</v>
      </c>
      <c r="BH73" s="24" t="e">
        <f t="shared" ca="1" si="61"/>
        <v>#REF!</v>
      </c>
      <c r="BI73" s="24" t="e">
        <f t="shared" ca="1" si="61"/>
        <v>#REF!</v>
      </c>
      <c r="BJ73" s="24">
        <f t="shared" ca="1" si="62"/>
        <v>7.6264846773873241E-2</v>
      </c>
      <c r="BK73" s="24">
        <f t="shared" ca="1" si="62"/>
        <v>2.4178465769885788E-3</v>
      </c>
      <c r="BL73" s="24">
        <f t="shared" ca="1" si="62"/>
        <v>6.0689960834676903E-3</v>
      </c>
      <c r="BM73" s="24">
        <f t="shared" ca="1" si="62"/>
        <v>3.3985351867800329E-2</v>
      </c>
      <c r="BN73" s="24">
        <f t="shared" ca="1" si="62"/>
        <v>1.0628677079446251E-2</v>
      </c>
      <c r="BO73" s="24">
        <f t="shared" ca="1" si="62"/>
        <v>0</v>
      </c>
      <c r="BP73" s="24">
        <f t="shared" ca="1" si="62"/>
        <v>0</v>
      </c>
      <c r="BQ73" s="24">
        <f t="shared" ca="1" si="62"/>
        <v>0.102703482248476</v>
      </c>
      <c r="BR73" s="24">
        <f t="shared" ca="1" si="62"/>
        <v>1.2157451876232614E-2</v>
      </c>
      <c r="BS73" s="24">
        <f t="shared" ca="1" si="62"/>
        <v>0.14304181282415429</v>
      </c>
      <c r="BT73" s="24">
        <f t="shared" ca="1" si="63"/>
        <v>1.102261185953033E-2</v>
      </c>
      <c r="BU73" s="24">
        <f t="shared" ca="1" si="63"/>
        <v>8.3952550687596604E-4</v>
      </c>
      <c r="BV73" s="24">
        <f t="shared" ca="1" si="63"/>
        <v>2.8962684548538E-3</v>
      </c>
      <c r="BW73" s="24">
        <f t="shared" ca="1" si="63"/>
        <v>1.1919279471696149E-2</v>
      </c>
      <c r="BX73" s="24">
        <f t="shared" ca="1" si="63"/>
        <v>3.7830087257722301E-3</v>
      </c>
      <c r="BY73" s="24">
        <f t="shared" ca="1" si="63"/>
        <v>5.9898479896799528E-2</v>
      </c>
      <c r="BZ73" s="24">
        <f t="shared" ca="1" si="63"/>
        <v>4.5006624119030983E-3</v>
      </c>
      <c r="CA73" s="24">
        <f t="shared" ca="1" si="63"/>
        <v>9.6622371531367905E-4</v>
      </c>
      <c r="CB73" s="24">
        <f t="shared" ca="1" si="63"/>
        <v>1.766361395632295E-2</v>
      </c>
      <c r="CC73" s="24">
        <f t="shared" ca="1" si="63"/>
        <v>8.1771076610097949E-3</v>
      </c>
      <c r="CD73" s="24">
        <f t="shared" ca="1" si="63"/>
        <v>1.1543791535399792E-3</v>
      </c>
      <c r="CE73" s="24">
        <f t="shared" ca="1" si="63"/>
        <v>2.0511835331182813E-2</v>
      </c>
      <c r="CF73" s="24">
        <f t="shared" ca="1" si="63"/>
        <v>2.955565520846351E-2</v>
      </c>
    </row>
    <row r="74" spans="1:84" ht="28.8">
      <c r="A74" s="6" t="s">
        <v>335</v>
      </c>
      <c r="B74" s="24">
        <f t="shared" ca="1" si="56"/>
        <v>1.2128815981894077</v>
      </c>
      <c r="C74" s="24">
        <f t="shared" ca="1" si="56"/>
        <v>0</v>
      </c>
      <c r="D74" s="24">
        <f t="shared" ca="1" si="56"/>
        <v>2.363181410723357E-3</v>
      </c>
      <c r="E74" s="24">
        <f t="shared" ca="1" si="56"/>
        <v>0</v>
      </c>
      <c r="F74" s="24">
        <f t="shared" ca="1" si="56"/>
        <v>9.4843690398791689E-3</v>
      </c>
      <c r="G74" s="24">
        <f t="shared" ca="1" si="56"/>
        <v>3.0700580836465156E-2</v>
      </c>
      <c r="H74" s="24">
        <f t="shared" ca="1" si="56"/>
        <v>1.171054386446309E-2</v>
      </c>
      <c r="I74" s="24">
        <f t="shared" ca="1" si="56"/>
        <v>0</v>
      </c>
      <c r="J74" s="24">
        <f t="shared" ca="1" si="56"/>
        <v>2.423657797714537E-2</v>
      </c>
      <c r="K74" s="24" t="e">
        <f t="shared" ca="1" si="56"/>
        <v>#REF!</v>
      </c>
      <c r="L74" s="24">
        <f t="shared" ca="1" si="57"/>
        <v>0</v>
      </c>
      <c r="M74" s="24">
        <f t="shared" ca="1" si="57"/>
        <v>3.8895847236608593E-3</v>
      </c>
      <c r="N74" s="24">
        <f t="shared" ca="1" si="57"/>
        <v>5.4516462852361751E-3</v>
      </c>
      <c r="O74" s="24">
        <f t="shared" ca="1" si="57"/>
        <v>0</v>
      </c>
      <c r="P74" s="24">
        <f t="shared" ca="1" si="57"/>
        <v>0</v>
      </c>
      <c r="Q74" s="24">
        <f t="shared" ca="1" si="57"/>
        <v>2.2509810157601371E-3</v>
      </c>
      <c r="R74" s="24">
        <f t="shared" ca="1" si="57"/>
        <v>1.2053740996361769E-2</v>
      </c>
      <c r="S74" s="24">
        <f t="shared" ca="1" si="57"/>
        <v>3.2977008494188213E-2</v>
      </c>
      <c r="T74" s="24">
        <f t="shared" ca="1" si="57"/>
        <v>0</v>
      </c>
      <c r="U74" s="24">
        <f t="shared" ca="1" si="57"/>
        <v>9.8459170028836335E-3</v>
      </c>
      <c r="V74" s="24">
        <f t="shared" ca="1" si="58"/>
        <v>0</v>
      </c>
      <c r="W74" s="24">
        <f t="shared" ca="1" si="58"/>
        <v>0</v>
      </c>
      <c r="X74" s="24">
        <f t="shared" ca="1" si="58"/>
        <v>0</v>
      </c>
      <c r="Y74" s="24">
        <f t="shared" ca="1" si="58"/>
        <v>3.6313242483840863E-3</v>
      </c>
      <c r="Z74" s="24">
        <f t="shared" ca="1" si="58"/>
        <v>7.9416078661240536E-2</v>
      </c>
      <c r="AA74" s="24">
        <f t="shared" ca="1" si="58"/>
        <v>6.0725665784049601E-2</v>
      </c>
      <c r="AB74" s="24">
        <f t="shared" ca="1" si="58"/>
        <v>0</v>
      </c>
      <c r="AC74" s="24">
        <f t="shared" ca="1" si="58"/>
        <v>2.6674746324194887E-3</v>
      </c>
      <c r="AD74" s="24">
        <f t="shared" ca="1" si="58"/>
        <v>2.5819329229794581E-2</v>
      </c>
      <c r="AE74" s="24">
        <f t="shared" ca="1" si="58"/>
        <v>9.0725515852446599E-3</v>
      </c>
      <c r="AF74" s="24">
        <f t="shared" ca="1" si="59"/>
        <v>0</v>
      </c>
      <c r="AG74" s="24">
        <f t="shared" ca="1" si="59"/>
        <v>0.13874750969846358</v>
      </c>
      <c r="AH74" s="24">
        <f t="shared" ca="1" si="59"/>
        <v>1.7141810347611922E-2</v>
      </c>
      <c r="AI74" s="24">
        <f t="shared" ca="1" si="59"/>
        <v>9.6958157361806616E-3</v>
      </c>
      <c r="AJ74" s="24">
        <f t="shared" ca="1" si="59"/>
        <v>9.8624231921733002E-3</v>
      </c>
      <c r="AK74" s="24">
        <f t="shared" ca="1" si="59"/>
        <v>0</v>
      </c>
      <c r="AL74" s="24">
        <f t="shared" ca="1" si="59"/>
        <v>8.0505532835097177E-2</v>
      </c>
      <c r="AM74" s="24">
        <f t="shared" ca="1" si="59"/>
        <v>0</v>
      </c>
      <c r="AN74" s="24">
        <f t="shared" ca="1" si="59"/>
        <v>9.44192645823555E-3</v>
      </c>
      <c r="AO74" s="24">
        <f t="shared" ca="1" si="59"/>
        <v>6.5813444224026999E-3</v>
      </c>
      <c r="AP74" s="24">
        <f t="shared" ca="1" si="60"/>
        <v>2.5414791768443429E-2</v>
      </c>
      <c r="AQ74" s="24">
        <f t="shared" ca="1" si="60"/>
        <v>0</v>
      </c>
      <c r="AR74" s="24">
        <f t="shared" ca="1" si="60"/>
        <v>2.0805504774638658E-2</v>
      </c>
      <c r="AS74" s="24">
        <f t="shared" ca="1" si="60"/>
        <v>0</v>
      </c>
      <c r="AT74" s="24">
        <f t="shared" ca="1" si="60"/>
        <v>0</v>
      </c>
      <c r="AU74" s="24">
        <f t="shared" ca="1" si="60"/>
        <v>0</v>
      </c>
      <c r="AV74" s="24">
        <f t="shared" ca="1" si="60"/>
        <v>0</v>
      </c>
      <c r="AW74" s="24">
        <f t="shared" ca="1" si="60"/>
        <v>0</v>
      </c>
      <c r="AX74" s="24">
        <f t="shared" ca="1" si="60"/>
        <v>1.2003237362327019E-2</v>
      </c>
      <c r="AY74" s="24">
        <f t="shared" ca="1" si="60"/>
        <v>0</v>
      </c>
      <c r="AZ74" s="24">
        <f t="shared" ca="1" si="61"/>
        <v>0</v>
      </c>
      <c r="BA74" s="24">
        <f t="shared" ca="1" si="61"/>
        <v>0</v>
      </c>
      <c r="BB74" s="24">
        <f t="shared" ca="1" si="61"/>
        <v>0</v>
      </c>
      <c r="BC74" s="24">
        <f t="shared" ca="1" si="61"/>
        <v>0</v>
      </c>
      <c r="BD74" s="24">
        <f t="shared" ca="1" si="61"/>
        <v>3.5575035790307791E-3</v>
      </c>
      <c r="BE74" s="24">
        <f t="shared" ca="1" si="61"/>
        <v>0</v>
      </c>
      <c r="BF74" s="24">
        <f t="shared" ca="1" si="61"/>
        <v>3.5296330932474168E-2</v>
      </c>
      <c r="BG74" s="24">
        <f t="shared" ca="1" si="61"/>
        <v>0</v>
      </c>
      <c r="BH74" s="24" t="e">
        <f t="shared" ca="1" si="61"/>
        <v>#REF!</v>
      </c>
      <c r="BI74" s="24" t="e">
        <f t="shared" ca="1" si="61"/>
        <v>#REF!</v>
      </c>
      <c r="BJ74" s="24">
        <f t="shared" ca="1" si="62"/>
        <v>0</v>
      </c>
      <c r="BK74" s="24">
        <f t="shared" ca="1" si="62"/>
        <v>1.201951023409851E-3</v>
      </c>
      <c r="BL74" s="24">
        <f t="shared" ca="1" si="62"/>
        <v>1.6130572300824301E-3</v>
      </c>
      <c r="BM74" s="24">
        <f t="shared" ca="1" si="62"/>
        <v>3.6698042816123926E-2</v>
      </c>
      <c r="BN74" s="24">
        <f t="shared" ca="1" si="62"/>
        <v>3.4790277667715058E-2</v>
      </c>
      <c r="BO74" s="24">
        <f t="shared" ca="1" si="62"/>
        <v>0</v>
      </c>
      <c r="BP74" s="24">
        <f t="shared" ca="1" si="62"/>
        <v>0</v>
      </c>
      <c r="BQ74" s="24">
        <f t="shared" ca="1" si="62"/>
        <v>0.13389292421797322</v>
      </c>
      <c r="BR74" s="24">
        <f t="shared" ca="1" si="62"/>
        <v>0</v>
      </c>
      <c r="BS74" s="24">
        <f t="shared" ca="1" si="62"/>
        <v>0</v>
      </c>
      <c r="BT74" s="24">
        <f t="shared" ca="1" si="63"/>
        <v>1.8913221832860191E-2</v>
      </c>
      <c r="BU74" s="24">
        <f t="shared" ca="1" si="63"/>
        <v>0</v>
      </c>
      <c r="BV74" s="24">
        <f t="shared" ca="1" si="63"/>
        <v>1.6924026809659221E-3</v>
      </c>
      <c r="BW74" s="24">
        <f t="shared" ca="1" si="63"/>
        <v>2.5572400125340771E-2</v>
      </c>
      <c r="BX74" s="24">
        <f t="shared" ca="1" si="63"/>
        <v>2.3976249050097504E-2</v>
      </c>
      <c r="BY74" s="24">
        <f t="shared" ca="1" si="63"/>
        <v>2.1323790591915227E-2</v>
      </c>
      <c r="BZ74" s="24">
        <f t="shared" ca="1" si="63"/>
        <v>0</v>
      </c>
      <c r="CA74" s="24">
        <f t="shared" ca="1" si="63"/>
        <v>2.4611886654863718E-2</v>
      </c>
      <c r="CB74" s="24">
        <f t="shared" ca="1" si="63"/>
        <v>3.810503471697607E-3</v>
      </c>
      <c r="CC74" s="24">
        <f t="shared" ca="1" si="63"/>
        <v>4.8969332900144396E-3</v>
      </c>
      <c r="CD74" s="24">
        <f t="shared" ca="1" si="63"/>
        <v>2.9342092762820022E-3</v>
      </c>
      <c r="CE74" s="24">
        <f t="shared" ca="1" si="63"/>
        <v>5.0040333385641643E-2</v>
      </c>
      <c r="CF74" s="24">
        <f t="shared" ca="1" si="63"/>
        <v>1.988452769290823E-2</v>
      </c>
    </row>
    <row r="75" spans="1:84">
      <c r="A75" s="5" t="s">
        <v>336</v>
      </c>
      <c r="B75" s="24">
        <f t="shared" ca="1" si="56"/>
        <v>24.611639673247225</v>
      </c>
      <c r="C75" s="24">
        <f t="shared" ca="1" si="56"/>
        <v>0.14533175371529111</v>
      </c>
      <c r="D75" s="24">
        <f t="shared" ca="1" si="56"/>
        <v>0.49697189028147537</v>
      </c>
      <c r="E75" s="24">
        <f t="shared" ca="1" si="56"/>
        <v>0.12440450656347818</v>
      </c>
      <c r="F75" s="24">
        <f t="shared" ca="1" si="56"/>
        <v>0.25373360723831406</v>
      </c>
      <c r="G75" s="24">
        <f t="shared" ca="1" si="56"/>
        <v>0.25549068001196029</v>
      </c>
      <c r="H75" s="24">
        <f t="shared" ca="1" si="56"/>
        <v>6.3976065180090774E-2</v>
      </c>
      <c r="I75" s="24">
        <f t="shared" ca="1" si="56"/>
        <v>8.2279796827888829E-2</v>
      </c>
      <c r="J75" s="24">
        <f t="shared" ca="1" si="56"/>
        <v>0.59944252298710154</v>
      </c>
      <c r="K75" s="24" t="e">
        <f t="shared" ca="1" si="56"/>
        <v>#REF!</v>
      </c>
      <c r="L75" s="24">
        <f t="shared" ca="1" si="57"/>
        <v>0.1006737284449063</v>
      </c>
      <c r="M75" s="24">
        <f t="shared" ca="1" si="57"/>
        <v>0.40563827455521562</v>
      </c>
      <c r="N75" s="24">
        <f t="shared" ca="1" si="57"/>
        <v>3.5067618809409298E-2</v>
      </c>
      <c r="O75" s="24">
        <f t="shared" ca="1" si="57"/>
        <v>0.10336662362315199</v>
      </c>
      <c r="P75" s="24">
        <f t="shared" ca="1" si="57"/>
        <v>2.066759834612648E-2</v>
      </c>
      <c r="Q75" s="24">
        <f t="shared" ca="1" si="57"/>
        <v>4.6210322077166209E-2</v>
      </c>
      <c r="R75" s="24">
        <f t="shared" ca="1" si="57"/>
        <v>7.2262738865354351E-2</v>
      </c>
      <c r="S75" s="24">
        <f t="shared" ca="1" si="57"/>
        <v>0.13074057801121891</v>
      </c>
      <c r="T75" s="24">
        <f t="shared" ca="1" si="57"/>
        <v>0.16059436555386483</v>
      </c>
      <c r="U75" s="24">
        <f t="shared" ca="1" si="57"/>
        <v>0.77581522724795149</v>
      </c>
      <c r="V75" s="24">
        <f t="shared" ca="1" si="58"/>
        <v>0.22249056768069958</v>
      </c>
      <c r="W75" s="24">
        <f t="shared" ca="1" si="58"/>
        <v>4.1944488561524093E-2</v>
      </c>
      <c r="X75" s="24">
        <f t="shared" ca="1" si="58"/>
        <v>0.11711584718112245</v>
      </c>
      <c r="Y75" s="24">
        <f t="shared" ca="1" si="58"/>
        <v>2.8849754221318698E-2</v>
      </c>
      <c r="Z75" s="24">
        <f t="shared" ca="1" si="58"/>
        <v>0.69653558307981123</v>
      </c>
      <c r="AA75" s="24">
        <f t="shared" ca="1" si="58"/>
        <v>0.6149724682803579</v>
      </c>
      <c r="AB75" s="24">
        <f t="shared" ca="1" si="58"/>
        <v>9.2601891165248834E-2</v>
      </c>
      <c r="AC75" s="24">
        <f t="shared" ca="1" si="58"/>
        <v>0.12351752382601289</v>
      </c>
      <c r="AD75" s="24">
        <f t="shared" ca="1" si="58"/>
        <v>0.31684730036300501</v>
      </c>
      <c r="AE75" s="24">
        <f t="shared" ca="1" si="58"/>
        <v>0.21885952890093463</v>
      </c>
      <c r="AF75" s="24">
        <f t="shared" ca="1" si="59"/>
        <v>7.6600796117578002E-2</v>
      </c>
      <c r="AG75" s="24">
        <f t="shared" ca="1" si="59"/>
        <v>5.8061228999464491</v>
      </c>
      <c r="AH75" s="24">
        <f t="shared" ca="1" si="59"/>
        <v>0.50024041848663736</v>
      </c>
      <c r="AI75" s="24">
        <f t="shared" ca="1" si="59"/>
        <v>0.1011857540551941</v>
      </c>
      <c r="AJ75" s="24">
        <f t="shared" ca="1" si="59"/>
        <v>0.36126773356149972</v>
      </c>
      <c r="AK75" s="24">
        <f t="shared" ca="1" si="59"/>
        <v>4.1775898309224707E-2</v>
      </c>
      <c r="AL75" s="24">
        <f t="shared" ca="1" si="59"/>
        <v>0.32720818846078986</v>
      </c>
      <c r="AM75" s="24">
        <f t="shared" ca="1" si="59"/>
        <v>0.75843401841310143</v>
      </c>
      <c r="AN75" s="24">
        <f t="shared" ca="1" si="59"/>
        <v>3.4238328519522868E-2</v>
      </c>
      <c r="AO75" s="24">
        <f t="shared" ca="1" si="59"/>
        <v>9.9018255972082428E-2</v>
      </c>
      <c r="AP75" s="24">
        <f t="shared" ca="1" si="60"/>
        <v>0.1023432589485134</v>
      </c>
      <c r="AQ75" s="24">
        <f t="shared" ca="1" si="60"/>
        <v>0.26768626634419079</v>
      </c>
      <c r="AR75" s="24">
        <f t="shared" ca="1" si="60"/>
        <v>0.22449714440347682</v>
      </c>
      <c r="AS75" s="24">
        <f t="shared" ca="1" si="60"/>
        <v>1.7139245330676321E-2</v>
      </c>
      <c r="AT75" s="24">
        <f t="shared" ca="1" si="60"/>
        <v>6.9373789625873677E-2</v>
      </c>
      <c r="AU75" s="24">
        <f t="shared" ca="1" si="60"/>
        <v>0</v>
      </c>
      <c r="AV75" s="24">
        <f t="shared" ca="1" si="60"/>
        <v>1.0072268150450134</v>
      </c>
      <c r="AW75" s="24">
        <f t="shared" ca="1" si="60"/>
        <v>4.8235646272052235E-2</v>
      </c>
      <c r="AX75" s="24">
        <f t="shared" ca="1" si="60"/>
        <v>0.15276853690986955</v>
      </c>
      <c r="AY75" s="24">
        <f t="shared" ca="1" si="60"/>
        <v>3.8532082118895306E-2</v>
      </c>
      <c r="AZ75" s="24">
        <f t="shared" ca="1" si="61"/>
        <v>1.3543277194494369E-3</v>
      </c>
      <c r="BA75" s="24">
        <f t="shared" ca="1" si="61"/>
        <v>0</v>
      </c>
      <c r="BB75" s="24">
        <f t="shared" ca="1" si="61"/>
        <v>4.1658384679553698E-2</v>
      </c>
      <c r="BC75" s="24">
        <f t="shared" ca="1" si="61"/>
        <v>4.0932906302401872E-2</v>
      </c>
      <c r="BD75" s="24">
        <f t="shared" ca="1" si="61"/>
        <v>5.5714943813998566E-2</v>
      </c>
      <c r="BE75" s="24">
        <f t="shared" ca="1" si="61"/>
        <v>0</v>
      </c>
      <c r="BF75" s="24">
        <f t="shared" ca="1" si="61"/>
        <v>0.87579994795687122</v>
      </c>
      <c r="BG75" s="24">
        <f t="shared" ca="1" si="61"/>
        <v>4.2772515901416661E-2</v>
      </c>
      <c r="BH75" s="24" t="e">
        <f t="shared" ca="1" si="61"/>
        <v>#REF!</v>
      </c>
      <c r="BI75" s="24" t="e">
        <f t="shared" ca="1" si="61"/>
        <v>#REF!</v>
      </c>
      <c r="BJ75" s="24">
        <f t="shared" ca="1" si="62"/>
        <v>0.40195207038175257</v>
      </c>
      <c r="BK75" s="24">
        <f t="shared" ca="1" si="62"/>
        <v>3.717373684279781E-2</v>
      </c>
      <c r="BL75" s="24">
        <f t="shared" ca="1" si="62"/>
        <v>0.207359609811262</v>
      </c>
      <c r="BM75" s="24">
        <f t="shared" ca="1" si="62"/>
        <v>0.35772704648759046</v>
      </c>
      <c r="BN75" s="24">
        <f t="shared" ca="1" si="62"/>
        <v>0.1831979288116577</v>
      </c>
      <c r="BO75" s="24">
        <f t="shared" ca="1" si="62"/>
        <v>5.4085886939367802E-3</v>
      </c>
      <c r="BP75" s="24">
        <f t="shared" ca="1" si="62"/>
        <v>6.619047748494572E-2</v>
      </c>
      <c r="BQ75" s="24">
        <f t="shared" ca="1" si="62"/>
        <v>2.8070849569883181</v>
      </c>
      <c r="BR75" s="24">
        <f t="shared" ca="1" si="62"/>
        <v>0.1235406158356499</v>
      </c>
      <c r="BS75" s="24">
        <f t="shared" ca="1" si="62"/>
        <v>0.61389830930554357</v>
      </c>
      <c r="BT75" s="24">
        <f t="shared" ca="1" si="63"/>
        <v>5.5157632141963987E-2</v>
      </c>
      <c r="BU75" s="24">
        <f t="shared" ca="1" si="63"/>
        <v>0.16767292925689015</v>
      </c>
      <c r="BV75" s="24">
        <f t="shared" ca="1" si="63"/>
        <v>0.13424889838682658</v>
      </c>
      <c r="BW75" s="24">
        <f t="shared" ca="1" si="63"/>
        <v>0.13609562156234106</v>
      </c>
      <c r="BX75" s="24">
        <f t="shared" ca="1" si="63"/>
        <v>4.8906816953818828E-2</v>
      </c>
      <c r="BY75" s="24">
        <f t="shared" ca="1" si="63"/>
        <v>2.3194059219956209</v>
      </c>
      <c r="BZ75" s="24">
        <f t="shared" ca="1" si="63"/>
        <v>0.13721888534960536</v>
      </c>
      <c r="CA75" s="24">
        <f t="shared" ca="1" si="63"/>
        <v>8.5395855583331987E-2</v>
      </c>
      <c r="CB75" s="24">
        <f t="shared" ca="1" si="63"/>
        <v>8.4259250767909528E-3</v>
      </c>
      <c r="CC75" s="24">
        <f t="shared" ca="1" si="63"/>
        <v>0.1787300316019895</v>
      </c>
      <c r="CD75" s="24">
        <f t="shared" ca="1" si="63"/>
        <v>0.18015474852988483</v>
      </c>
      <c r="CE75" s="24">
        <f t="shared" ca="1" si="63"/>
        <v>0.17615037836368053</v>
      </c>
      <c r="CF75" s="24">
        <f t="shared" ca="1" si="63"/>
        <v>0.14004796169309289</v>
      </c>
    </row>
    <row r="76" spans="1:84">
      <c r="A76" s="6" t="s">
        <v>337</v>
      </c>
      <c r="B76" s="24">
        <f t="shared" ca="1" si="56"/>
        <v>13.484594131908411</v>
      </c>
      <c r="C76" s="24">
        <f t="shared" ca="1" si="56"/>
        <v>3.9852290609621213E-2</v>
      </c>
      <c r="D76" s="24">
        <f t="shared" ca="1" si="56"/>
        <v>0.30143405125809564</v>
      </c>
      <c r="E76" s="24">
        <f t="shared" ca="1" si="56"/>
        <v>8.3436713164473264E-2</v>
      </c>
      <c r="F76" s="24">
        <f t="shared" ca="1" si="56"/>
        <v>0.14341522853972491</v>
      </c>
      <c r="G76" s="24">
        <f t="shared" ca="1" si="56"/>
        <v>4.8121976647481988E-2</v>
      </c>
      <c r="H76" s="24">
        <f t="shared" ca="1" si="56"/>
        <v>5.8561782785799189E-2</v>
      </c>
      <c r="I76" s="24">
        <f t="shared" ca="1" si="56"/>
        <v>5.8179444939333545E-2</v>
      </c>
      <c r="J76" s="24">
        <f t="shared" ca="1" si="56"/>
        <v>0.14383401082470965</v>
      </c>
      <c r="K76" s="24" t="e">
        <f t="shared" ca="1" si="56"/>
        <v>#REF!</v>
      </c>
      <c r="L76" s="24">
        <f t="shared" ca="1" si="57"/>
        <v>5.5124781957481397E-2</v>
      </c>
      <c r="M76" s="24">
        <f t="shared" ca="1" si="57"/>
        <v>0.19595355247457205</v>
      </c>
      <c r="N76" s="24">
        <f t="shared" ca="1" si="57"/>
        <v>3.5067618809409298E-2</v>
      </c>
      <c r="O76" s="24">
        <f t="shared" ca="1" si="57"/>
        <v>8.5663274664433742E-2</v>
      </c>
      <c r="P76" s="24">
        <f t="shared" ca="1" si="57"/>
        <v>1.2208769903563615E-3</v>
      </c>
      <c r="Q76" s="24">
        <f t="shared" ca="1" si="57"/>
        <v>2.7124133340225513E-2</v>
      </c>
      <c r="R76" s="24">
        <f t="shared" ca="1" si="57"/>
        <v>5.2483116257706894E-2</v>
      </c>
      <c r="S76" s="24">
        <f t="shared" ca="1" si="57"/>
        <v>0.13074057801121891</v>
      </c>
      <c r="T76" s="24">
        <f t="shared" ca="1" si="57"/>
        <v>6.549833165460564E-2</v>
      </c>
      <c r="U76" s="24">
        <f t="shared" ca="1" si="57"/>
        <v>8.4460520532892686E-2</v>
      </c>
      <c r="V76" s="24">
        <f t="shared" ca="1" si="58"/>
        <v>0.1089418402390229</v>
      </c>
      <c r="W76" s="24">
        <f t="shared" ca="1" si="58"/>
        <v>2.404197019588681E-2</v>
      </c>
      <c r="X76" s="24">
        <f t="shared" ca="1" si="58"/>
        <v>4.6268889193948427E-2</v>
      </c>
      <c r="Y76" s="24">
        <f t="shared" ca="1" si="58"/>
        <v>3.456710684583305E-3</v>
      </c>
      <c r="Z76" s="24">
        <f t="shared" ca="1" si="58"/>
        <v>0.39647148510201397</v>
      </c>
      <c r="AA76" s="24">
        <f t="shared" ca="1" si="58"/>
        <v>0.34844187027514523</v>
      </c>
      <c r="AB76" s="24">
        <f t="shared" ca="1" si="58"/>
        <v>1.9316025666592018E-2</v>
      </c>
      <c r="AC76" s="24">
        <f t="shared" ca="1" si="58"/>
        <v>3.1321873734024931E-2</v>
      </c>
      <c r="AD76" s="24">
        <f t="shared" ca="1" si="58"/>
        <v>0.24881170238307621</v>
      </c>
      <c r="AE76" s="24">
        <f t="shared" ca="1" si="58"/>
        <v>0.21615216864871703</v>
      </c>
      <c r="AF76" s="24">
        <f t="shared" ca="1" si="59"/>
        <v>7.6600796117578002E-2</v>
      </c>
      <c r="AG76" s="24">
        <f t="shared" ca="1" si="59"/>
        <v>4.8638223254192319</v>
      </c>
      <c r="AH76" s="24">
        <f t="shared" ca="1" si="59"/>
        <v>0.32175998480824575</v>
      </c>
      <c r="AI76" s="24">
        <f t="shared" ca="1" si="59"/>
        <v>4.22597513024629E-2</v>
      </c>
      <c r="AJ76" s="24">
        <f t="shared" ca="1" si="59"/>
        <v>0.23788196833847425</v>
      </c>
      <c r="AK76" s="24">
        <f t="shared" ca="1" si="59"/>
        <v>2.491062866306594E-2</v>
      </c>
      <c r="AL76" s="24">
        <f t="shared" ca="1" si="59"/>
        <v>0.1781869116953147</v>
      </c>
      <c r="AM76" s="24">
        <f t="shared" ca="1" si="59"/>
        <v>0.68868771960501474</v>
      </c>
      <c r="AN76" s="24">
        <f t="shared" ca="1" si="59"/>
        <v>9.2640551183008207E-3</v>
      </c>
      <c r="AO76" s="24">
        <f t="shared" ca="1" si="59"/>
        <v>9.9018255972082428E-2</v>
      </c>
      <c r="AP76" s="24">
        <f t="shared" ca="1" si="60"/>
        <v>6.9201444705422305E-2</v>
      </c>
      <c r="AQ76" s="24">
        <f t="shared" ca="1" si="60"/>
        <v>0.19678526595823553</v>
      </c>
      <c r="AR76" s="24">
        <f t="shared" ca="1" si="60"/>
        <v>5.1047840711613918E-2</v>
      </c>
      <c r="AS76" s="24">
        <f t="shared" ca="1" si="60"/>
        <v>1.7139245330676321E-2</v>
      </c>
      <c r="AT76" s="24">
        <f t="shared" ca="1" si="60"/>
        <v>7.2176794904091849E-3</v>
      </c>
      <c r="AU76" s="24">
        <f t="shared" ca="1" si="60"/>
        <v>0</v>
      </c>
      <c r="AV76" s="24">
        <f t="shared" ca="1" si="60"/>
        <v>0.61319673840398747</v>
      </c>
      <c r="AW76" s="24">
        <f t="shared" ca="1" si="60"/>
        <v>3.0757828098866579E-2</v>
      </c>
      <c r="AX76" s="24">
        <f t="shared" ca="1" si="60"/>
        <v>3.1121299949025714E-2</v>
      </c>
      <c r="AY76" s="24">
        <f t="shared" ca="1" si="60"/>
        <v>1.2224793941095881E-2</v>
      </c>
      <c r="AZ76" s="24">
        <f t="shared" ca="1" si="61"/>
        <v>0</v>
      </c>
      <c r="BA76" s="24">
        <f t="shared" ca="1" si="61"/>
        <v>0</v>
      </c>
      <c r="BB76" s="24">
        <f t="shared" ca="1" si="61"/>
        <v>0</v>
      </c>
      <c r="BC76" s="24">
        <f t="shared" ca="1" si="61"/>
        <v>4.0932906302401872E-2</v>
      </c>
      <c r="BD76" s="24">
        <f t="shared" ca="1" si="61"/>
        <v>8.3069952345993237E-3</v>
      </c>
      <c r="BE76" s="24">
        <f t="shared" ca="1" si="61"/>
        <v>0</v>
      </c>
      <c r="BF76" s="24">
        <f t="shared" ca="1" si="61"/>
        <v>0.46803834981723264</v>
      </c>
      <c r="BG76" s="24">
        <f t="shared" ca="1" si="61"/>
        <v>2.550613482810659E-2</v>
      </c>
      <c r="BH76" s="24" t="e">
        <f t="shared" ca="1" si="61"/>
        <v>#REF!</v>
      </c>
      <c r="BI76" s="24" t="e">
        <f t="shared" ca="1" si="61"/>
        <v>#REF!</v>
      </c>
      <c r="BJ76" s="24">
        <f t="shared" ca="1" si="62"/>
        <v>0.13733548224930281</v>
      </c>
      <c r="BK76" s="24">
        <f t="shared" ca="1" si="62"/>
        <v>2.2039541494114714E-2</v>
      </c>
      <c r="BL76" s="24">
        <f t="shared" ca="1" si="62"/>
        <v>0.17590132645725273</v>
      </c>
      <c r="BM76" s="24">
        <f t="shared" ca="1" si="62"/>
        <v>0.22721610327708883</v>
      </c>
      <c r="BN76" s="24">
        <f t="shared" ca="1" si="62"/>
        <v>0.10475848905853494</v>
      </c>
      <c r="BO76" s="24">
        <f t="shared" ca="1" si="62"/>
        <v>5.4085886939367802E-3</v>
      </c>
      <c r="BP76" s="24">
        <f t="shared" ca="1" si="62"/>
        <v>1.6653736570468525E-2</v>
      </c>
      <c r="BQ76" s="24">
        <f t="shared" ca="1" si="62"/>
        <v>2.6070502853593762</v>
      </c>
      <c r="BR76" s="24">
        <f t="shared" ca="1" si="62"/>
        <v>7.6628261760810126E-2</v>
      </c>
      <c r="BS76" s="24">
        <f t="shared" ca="1" si="62"/>
        <v>0.28878199240421487</v>
      </c>
      <c r="BT76" s="24">
        <f t="shared" ca="1" si="63"/>
        <v>1.5482382791648298E-2</v>
      </c>
      <c r="BU76" s="24">
        <f t="shared" ca="1" si="63"/>
        <v>0.14265403153113948</v>
      </c>
      <c r="BV76" s="24">
        <f t="shared" ca="1" si="63"/>
        <v>4.3299148366513045E-2</v>
      </c>
      <c r="BW76" s="24">
        <f t="shared" ca="1" si="63"/>
        <v>8.4721611082766629E-2</v>
      </c>
      <c r="BX76" s="24">
        <f t="shared" ca="1" si="63"/>
        <v>1.016965632384117E-2</v>
      </c>
      <c r="BY76" s="24">
        <f t="shared" ca="1" si="63"/>
        <v>0.73049177971869128</v>
      </c>
      <c r="BZ76" s="24">
        <f t="shared" ca="1" si="63"/>
        <v>4.262350107384448E-2</v>
      </c>
      <c r="CA76" s="24">
        <f t="shared" ca="1" si="63"/>
        <v>3.868459144467086E-2</v>
      </c>
      <c r="CB76" s="24">
        <f t="shared" ca="1" si="63"/>
        <v>2.4043349346315052E-3</v>
      </c>
      <c r="CC76" s="24">
        <f t="shared" ca="1" si="63"/>
        <v>7.5828953828206619E-2</v>
      </c>
      <c r="CD76" s="24">
        <f t="shared" ca="1" si="63"/>
        <v>4.654023580111618E-2</v>
      </c>
      <c r="CE76" s="24">
        <f t="shared" ca="1" si="63"/>
        <v>0.10491584088354008</v>
      </c>
      <c r="CF76" s="24">
        <f t="shared" ca="1" si="63"/>
        <v>9.4353068959354316E-2</v>
      </c>
    </row>
    <row r="77" spans="1:84">
      <c r="A77" s="6" t="s">
        <v>338</v>
      </c>
      <c r="B77" s="24">
        <f t="shared" ca="1" si="56"/>
        <v>7.707462029685507</v>
      </c>
      <c r="C77" s="24">
        <f t="shared" ca="1" si="56"/>
        <v>0.10547946310566977</v>
      </c>
      <c r="D77" s="24">
        <f t="shared" ca="1" si="56"/>
        <v>0.12165559947846791</v>
      </c>
      <c r="E77" s="24">
        <f t="shared" ca="1" si="56"/>
        <v>4.0967793399005317E-2</v>
      </c>
      <c r="F77" s="24">
        <f t="shared" ca="1" si="56"/>
        <v>0.11031837869858822</v>
      </c>
      <c r="G77" s="24">
        <f t="shared" ca="1" si="56"/>
        <v>0.20736870336447802</v>
      </c>
      <c r="H77" s="24">
        <f t="shared" ca="1" si="56"/>
        <v>5.4142823942915901E-3</v>
      </c>
      <c r="I77" s="24">
        <f t="shared" ca="1" si="56"/>
        <v>2.4100351888555315E-2</v>
      </c>
      <c r="J77" s="24">
        <f t="shared" ca="1" si="56"/>
        <v>0.30949522610038438</v>
      </c>
      <c r="K77" s="24" t="e">
        <f t="shared" ca="1" si="56"/>
        <v>#REF!</v>
      </c>
      <c r="L77" s="24">
        <f t="shared" ca="1" si="57"/>
        <v>4.5548946487424823E-2</v>
      </c>
      <c r="M77" s="24">
        <f t="shared" ca="1" si="57"/>
        <v>0.19009467849592376</v>
      </c>
      <c r="N77" s="24">
        <f t="shared" ca="1" si="57"/>
        <v>0</v>
      </c>
      <c r="O77" s="24">
        <f t="shared" ca="1" si="57"/>
        <v>1.7703348958718251E-2</v>
      </c>
      <c r="P77" s="24">
        <f t="shared" ca="1" si="57"/>
        <v>1.9446721355770101E-2</v>
      </c>
      <c r="Q77" s="24">
        <f t="shared" ca="1" si="57"/>
        <v>1.908618873694079E-2</v>
      </c>
      <c r="R77" s="24">
        <f t="shared" ca="1" si="57"/>
        <v>1.9779622607647381E-2</v>
      </c>
      <c r="S77" s="24">
        <f t="shared" ca="1" si="57"/>
        <v>0</v>
      </c>
      <c r="T77" s="24">
        <f t="shared" ca="1" si="57"/>
        <v>9.5096033899259205E-2</v>
      </c>
      <c r="U77" s="24">
        <f t="shared" ca="1" si="57"/>
        <v>9.9660827468659202E-2</v>
      </c>
      <c r="V77" s="24">
        <f t="shared" ca="1" si="58"/>
        <v>0.11354872744167638</v>
      </c>
      <c r="W77" s="24">
        <f t="shared" ca="1" si="58"/>
        <v>1.7902518365637311E-2</v>
      </c>
      <c r="X77" s="24">
        <f t="shared" ca="1" si="58"/>
        <v>4.1764331819287501E-2</v>
      </c>
      <c r="Y77" s="24">
        <f t="shared" ca="1" si="58"/>
        <v>2.53930435367354E-2</v>
      </c>
      <c r="Z77" s="24">
        <f t="shared" ca="1" si="58"/>
        <v>0.30006409797779632</v>
      </c>
      <c r="AA77" s="24">
        <f t="shared" ca="1" si="58"/>
        <v>0.12200341887147974</v>
      </c>
      <c r="AB77" s="24">
        <f t="shared" ca="1" si="58"/>
        <v>7.3285865498656844E-2</v>
      </c>
      <c r="AC77" s="24">
        <f t="shared" ca="1" si="58"/>
        <v>9.2195650091987949E-2</v>
      </c>
      <c r="AD77" s="24">
        <f t="shared" ca="1" si="58"/>
        <v>6.8035597979928503E-2</v>
      </c>
      <c r="AE77" s="24">
        <f t="shared" ca="1" si="58"/>
        <v>0</v>
      </c>
      <c r="AF77" s="24">
        <f t="shared" ca="1" si="59"/>
        <v>0</v>
      </c>
      <c r="AG77" s="24">
        <f t="shared" ca="1" si="59"/>
        <v>0.79121771217323766</v>
      </c>
      <c r="AH77" s="24">
        <f t="shared" ca="1" si="59"/>
        <v>0.15802211242538092</v>
      </c>
      <c r="AI77" s="24">
        <f t="shared" ca="1" si="59"/>
        <v>4.9838553106319801E-2</v>
      </c>
      <c r="AJ77" s="24">
        <f t="shared" ca="1" si="59"/>
        <v>0.12338576522302552</v>
      </c>
      <c r="AK77" s="24">
        <f t="shared" ca="1" si="59"/>
        <v>1.6865269646158771E-2</v>
      </c>
      <c r="AL77" s="24">
        <f t="shared" ca="1" si="59"/>
        <v>0.11912601773996355</v>
      </c>
      <c r="AM77" s="24">
        <f t="shared" ca="1" si="59"/>
        <v>6.9746298808086499E-2</v>
      </c>
      <c r="AN77" s="24">
        <f t="shared" ca="1" si="59"/>
        <v>2.4974273401222002E-2</v>
      </c>
      <c r="AO77" s="24">
        <f t="shared" ca="1" si="59"/>
        <v>0</v>
      </c>
      <c r="AP77" s="24">
        <f t="shared" ca="1" si="60"/>
        <v>3.3141814243091101E-2</v>
      </c>
      <c r="AQ77" s="24">
        <f t="shared" ca="1" si="60"/>
        <v>7.0901000385955024E-2</v>
      </c>
      <c r="AR77" s="24">
        <f t="shared" ca="1" si="60"/>
        <v>0.17344930369186293</v>
      </c>
      <c r="AS77" s="24">
        <f t="shared" ca="1" si="60"/>
        <v>0</v>
      </c>
      <c r="AT77" s="24">
        <f t="shared" ca="1" si="60"/>
        <v>6.2156110135464557E-2</v>
      </c>
      <c r="AU77" s="24">
        <f t="shared" ca="1" si="60"/>
        <v>0</v>
      </c>
      <c r="AV77" s="24">
        <f t="shared" ca="1" si="60"/>
        <v>0.33828759067031766</v>
      </c>
      <c r="AW77" s="24">
        <f t="shared" ca="1" si="60"/>
        <v>1.7477818173185649E-2</v>
      </c>
      <c r="AX77" s="24">
        <f t="shared" ca="1" si="60"/>
        <v>0.12164723696084381</v>
      </c>
      <c r="AY77" s="24">
        <f t="shared" ca="1" si="60"/>
        <v>2.6307288177799426E-2</v>
      </c>
      <c r="AZ77" s="24">
        <f t="shared" ca="1" si="61"/>
        <v>1.3543277194494369E-3</v>
      </c>
      <c r="BA77" s="24">
        <f t="shared" ca="1" si="61"/>
        <v>0</v>
      </c>
      <c r="BB77" s="24">
        <f t="shared" ca="1" si="61"/>
        <v>4.0981432501902603E-3</v>
      </c>
      <c r="BC77" s="24">
        <f t="shared" ca="1" si="61"/>
        <v>0</v>
      </c>
      <c r="BD77" s="24">
        <f t="shared" ca="1" si="61"/>
        <v>4.7407948579399208E-2</v>
      </c>
      <c r="BE77" s="24">
        <f t="shared" ca="1" si="61"/>
        <v>0</v>
      </c>
      <c r="BF77" s="24">
        <f t="shared" ca="1" si="61"/>
        <v>0.36279045741826671</v>
      </c>
      <c r="BG77" s="24">
        <f t="shared" ca="1" si="61"/>
        <v>1.7266381073310098E-2</v>
      </c>
      <c r="BH77" s="24" t="e">
        <f t="shared" ca="1" si="61"/>
        <v>#REF!</v>
      </c>
      <c r="BI77" s="24" t="e">
        <f t="shared" ca="1" si="61"/>
        <v>#REF!</v>
      </c>
      <c r="BJ77" s="24">
        <f t="shared" ca="1" si="62"/>
        <v>0.25975057655790945</v>
      </c>
      <c r="BK77" s="24">
        <f t="shared" ca="1" si="62"/>
        <v>1.5134195348683011E-2</v>
      </c>
      <c r="BL77" s="24">
        <f t="shared" ca="1" si="62"/>
        <v>2.9576894568134299E-2</v>
      </c>
      <c r="BM77" s="24">
        <f t="shared" ca="1" si="62"/>
        <v>0.13051094321050111</v>
      </c>
      <c r="BN77" s="24">
        <f t="shared" ca="1" si="62"/>
        <v>6.140858854107395E-2</v>
      </c>
      <c r="BO77" s="24">
        <f t="shared" ca="1" si="62"/>
        <v>0</v>
      </c>
      <c r="BP77" s="24">
        <f t="shared" ca="1" si="62"/>
        <v>4.9536740914477198E-2</v>
      </c>
      <c r="BQ77" s="24">
        <f t="shared" ca="1" si="62"/>
        <v>0.17051670194092239</v>
      </c>
      <c r="BR77" s="24">
        <f t="shared" ca="1" si="62"/>
        <v>4.6912354074839895E-2</v>
      </c>
      <c r="BS77" s="24">
        <f t="shared" ca="1" si="62"/>
        <v>0.27578843845021206</v>
      </c>
      <c r="BT77" s="24">
        <f t="shared" ca="1" si="63"/>
        <v>3.9675249350315647E-2</v>
      </c>
      <c r="BU77" s="24">
        <f t="shared" ca="1" si="63"/>
        <v>2.5018897725750701E-2</v>
      </c>
      <c r="BV77" s="24">
        <f t="shared" ca="1" si="63"/>
        <v>6.8594984561892253E-2</v>
      </c>
      <c r="BW77" s="24">
        <f t="shared" ca="1" si="63"/>
        <v>5.1374010479574433E-2</v>
      </c>
      <c r="BX77" s="24">
        <f t="shared" ca="1" si="63"/>
        <v>3.8737160629977591E-2</v>
      </c>
      <c r="BY77" s="24">
        <f t="shared" ca="1" si="63"/>
        <v>0.58026148562797508</v>
      </c>
      <c r="BZ77" s="24">
        <f t="shared" ca="1" si="63"/>
        <v>9.4595384275760891E-2</v>
      </c>
      <c r="CA77" s="24">
        <f t="shared" ca="1" si="63"/>
        <v>4.6711264138661134E-2</v>
      </c>
      <c r="CB77" s="24">
        <f t="shared" ca="1" si="63"/>
        <v>6.0215901421594503E-3</v>
      </c>
      <c r="CC77" s="24">
        <f t="shared" ca="1" si="63"/>
        <v>0.10290107777378291</v>
      </c>
      <c r="CD77" s="24">
        <f t="shared" ca="1" si="63"/>
        <v>0.13361451272876887</v>
      </c>
      <c r="CE77" s="24">
        <f t="shared" ca="1" si="63"/>
        <v>7.123453748014047E-2</v>
      </c>
      <c r="CF77" s="24">
        <f t="shared" ca="1" si="63"/>
        <v>4.5694892733738612E-2</v>
      </c>
    </row>
    <row r="78" spans="1:84">
      <c r="A78" s="7" t="s">
        <v>339</v>
      </c>
      <c r="B78" s="24">
        <f t="shared" ca="1" si="56"/>
        <v>7.707462029685507</v>
      </c>
      <c r="C78" s="24">
        <f t="shared" ca="1" si="56"/>
        <v>0.10547946310566977</v>
      </c>
      <c r="D78" s="24">
        <f t="shared" ca="1" si="56"/>
        <v>0.12165559947846791</v>
      </c>
      <c r="E78" s="24">
        <f t="shared" ca="1" si="56"/>
        <v>4.0967793399005317E-2</v>
      </c>
      <c r="F78" s="24">
        <f t="shared" ca="1" si="56"/>
        <v>0.11031837869858822</v>
      </c>
      <c r="G78" s="24">
        <f t="shared" ca="1" si="56"/>
        <v>0.20736870336447802</v>
      </c>
      <c r="H78" s="24">
        <f t="shared" ca="1" si="56"/>
        <v>5.4142823942915901E-3</v>
      </c>
      <c r="I78" s="24">
        <f t="shared" ca="1" si="56"/>
        <v>2.4100351888555315E-2</v>
      </c>
      <c r="J78" s="24">
        <f t="shared" ca="1" si="56"/>
        <v>0.30949522610038438</v>
      </c>
      <c r="K78" s="24" t="e">
        <f t="shared" ca="1" si="56"/>
        <v>#REF!</v>
      </c>
      <c r="L78" s="24">
        <f t="shared" ca="1" si="57"/>
        <v>4.5548946487424823E-2</v>
      </c>
      <c r="M78" s="24">
        <f t="shared" ca="1" si="57"/>
        <v>0.19009467849592376</v>
      </c>
      <c r="N78" s="24">
        <f t="shared" ca="1" si="57"/>
        <v>0</v>
      </c>
      <c r="O78" s="24">
        <f t="shared" ca="1" si="57"/>
        <v>1.7703348958718251E-2</v>
      </c>
      <c r="P78" s="24">
        <f t="shared" ca="1" si="57"/>
        <v>1.9446721355770101E-2</v>
      </c>
      <c r="Q78" s="24">
        <f t="shared" ca="1" si="57"/>
        <v>1.908618873694079E-2</v>
      </c>
      <c r="R78" s="24">
        <f t="shared" ca="1" si="57"/>
        <v>1.9779622607647381E-2</v>
      </c>
      <c r="S78" s="24">
        <f t="shared" ca="1" si="57"/>
        <v>0</v>
      </c>
      <c r="T78" s="24">
        <f t="shared" ca="1" si="57"/>
        <v>9.5096033899259205E-2</v>
      </c>
      <c r="U78" s="24">
        <f t="shared" ca="1" si="57"/>
        <v>9.9660827468659202E-2</v>
      </c>
      <c r="V78" s="24">
        <f t="shared" ca="1" si="58"/>
        <v>0.11354872744167638</v>
      </c>
      <c r="W78" s="24">
        <f t="shared" ca="1" si="58"/>
        <v>1.7902518365637311E-2</v>
      </c>
      <c r="X78" s="24">
        <f t="shared" ca="1" si="58"/>
        <v>4.1764331819287501E-2</v>
      </c>
      <c r="Y78" s="24">
        <f t="shared" ca="1" si="58"/>
        <v>2.53930435367354E-2</v>
      </c>
      <c r="Z78" s="24">
        <f t="shared" ca="1" si="58"/>
        <v>0.30006409797779632</v>
      </c>
      <c r="AA78" s="24">
        <f t="shared" ca="1" si="58"/>
        <v>0.12200341887147974</v>
      </c>
      <c r="AB78" s="24">
        <f t="shared" ca="1" si="58"/>
        <v>7.3285865498656844E-2</v>
      </c>
      <c r="AC78" s="24">
        <f t="shared" ca="1" si="58"/>
        <v>9.2195650091987949E-2</v>
      </c>
      <c r="AD78" s="24">
        <f t="shared" ca="1" si="58"/>
        <v>6.8035597979928503E-2</v>
      </c>
      <c r="AE78" s="24">
        <f t="shared" ca="1" si="58"/>
        <v>0</v>
      </c>
      <c r="AF78" s="24">
        <f t="shared" ca="1" si="59"/>
        <v>0</v>
      </c>
      <c r="AG78" s="24">
        <f t="shared" ca="1" si="59"/>
        <v>0.79121771217323766</v>
      </c>
      <c r="AH78" s="24">
        <f t="shared" ca="1" si="59"/>
        <v>0.15802211242538092</v>
      </c>
      <c r="AI78" s="24">
        <f t="shared" ca="1" si="59"/>
        <v>4.9838553106319801E-2</v>
      </c>
      <c r="AJ78" s="24">
        <f t="shared" ca="1" si="59"/>
        <v>0.12338576522302552</v>
      </c>
      <c r="AK78" s="24">
        <f t="shared" ca="1" si="59"/>
        <v>1.6865269646158771E-2</v>
      </c>
      <c r="AL78" s="24">
        <f t="shared" ca="1" si="59"/>
        <v>0.11912601773996355</v>
      </c>
      <c r="AM78" s="24">
        <f t="shared" ca="1" si="59"/>
        <v>6.9746298808086499E-2</v>
      </c>
      <c r="AN78" s="24">
        <f t="shared" ca="1" si="59"/>
        <v>2.4974273401222002E-2</v>
      </c>
      <c r="AO78" s="24">
        <f t="shared" ca="1" si="59"/>
        <v>0</v>
      </c>
      <c r="AP78" s="24">
        <f t="shared" ca="1" si="60"/>
        <v>3.3141814243091101E-2</v>
      </c>
      <c r="AQ78" s="24">
        <f t="shared" ca="1" si="60"/>
        <v>7.0901000385955024E-2</v>
      </c>
      <c r="AR78" s="24">
        <f t="shared" ca="1" si="60"/>
        <v>0.17344930369186293</v>
      </c>
      <c r="AS78" s="24">
        <f t="shared" ca="1" si="60"/>
        <v>0</v>
      </c>
      <c r="AT78" s="24">
        <f t="shared" ca="1" si="60"/>
        <v>6.2156110135464557E-2</v>
      </c>
      <c r="AU78" s="24">
        <f t="shared" ca="1" si="60"/>
        <v>0</v>
      </c>
      <c r="AV78" s="24">
        <f t="shared" ca="1" si="60"/>
        <v>0.33828759067031766</v>
      </c>
      <c r="AW78" s="24">
        <f t="shared" ca="1" si="60"/>
        <v>1.7477818173185649E-2</v>
      </c>
      <c r="AX78" s="24">
        <f t="shared" ca="1" si="60"/>
        <v>0.12164723696084381</v>
      </c>
      <c r="AY78" s="24">
        <f t="shared" ca="1" si="60"/>
        <v>2.6307288177799426E-2</v>
      </c>
      <c r="AZ78" s="24">
        <f t="shared" ca="1" si="61"/>
        <v>1.3543277194494369E-3</v>
      </c>
      <c r="BA78" s="24">
        <f t="shared" ca="1" si="61"/>
        <v>0</v>
      </c>
      <c r="BB78" s="24">
        <f t="shared" ca="1" si="61"/>
        <v>4.0981432501902603E-3</v>
      </c>
      <c r="BC78" s="24">
        <f t="shared" ca="1" si="61"/>
        <v>0</v>
      </c>
      <c r="BD78" s="24">
        <f t="shared" ca="1" si="61"/>
        <v>4.7407948579399208E-2</v>
      </c>
      <c r="BE78" s="24">
        <f t="shared" ca="1" si="61"/>
        <v>0</v>
      </c>
      <c r="BF78" s="24">
        <f t="shared" ca="1" si="61"/>
        <v>0.36279045741826671</v>
      </c>
      <c r="BG78" s="24">
        <f t="shared" ca="1" si="61"/>
        <v>1.7266381073310098E-2</v>
      </c>
      <c r="BH78" s="24" t="e">
        <f t="shared" ca="1" si="61"/>
        <v>#REF!</v>
      </c>
      <c r="BI78" s="24" t="e">
        <f t="shared" ca="1" si="61"/>
        <v>#REF!</v>
      </c>
      <c r="BJ78" s="24">
        <f t="shared" ca="1" si="62"/>
        <v>0.25975057655790945</v>
      </c>
      <c r="BK78" s="24">
        <f t="shared" ca="1" si="62"/>
        <v>1.5134195348683011E-2</v>
      </c>
      <c r="BL78" s="24">
        <f t="shared" ca="1" si="62"/>
        <v>2.9576894568134299E-2</v>
      </c>
      <c r="BM78" s="24">
        <f t="shared" ca="1" si="62"/>
        <v>0.13051094321050111</v>
      </c>
      <c r="BN78" s="24">
        <f t="shared" ca="1" si="62"/>
        <v>6.140858854107395E-2</v>
      </c>
      <c r="BO78" s="24">
        <f t="shared" ca="1" si="62"/>
        <v>0</v>
      </c>
      <c r="BP78" s="24">
        <f t="shared" ca="1" si="62"/>
        <v>4.9536740914477198E-2</v>
      </c>
      <c r="BQ78" s="24">
        <f t="shared" ca="1" si="62"/>
        <v>0.17051670194092239</v>
      </c>
      <c r="BR78" s="24">
        <f t="shared" ca="1" si="62"/>
        <v>4.6912354074839895E-2</v>
      </c>
      <c r="BS78" s="24">
        <f t="shared" ca="1" si="62"/>
        <v>0.27578843845021206</v>
      </c>
      <c r="BT78" s="24">
        <f t="shared" ca="1" si="63"/>
        <v>3.9675249350315647E-2</v>
      </c>
      <c r="BU78" s="24">
        <f t="shared" ca="1" si="63"/>
        <v>2.5018897725750701E-2</v>
      </c>
      <c r="BV78" s="24">
        <f t="shared" ca="1" si="63"/>
        <v>6.8594984561892253E-2</v>
      </c>
      <c r="BW78" s="24">
        <f t="shared" ca="1" si="63"/>
        <v>5.1374010479574433E-2</v>
      </c>
      <c r="BX78" s="24">
        <f t="shared" ca="1" si="63"/>
        <v>3.8737160629977591E-2</v>
      </c>
      <c r="BY78" s="24">
        <f t="shared" ca="1" si="63"/>
        <v>0.58026148562797508</v>
      </c>
      <c r="BZ78" s="24">
        <f t="shared" ca="1" si="63"/>
        <v>9.4595384275760891E-2</v>
      </c>
      <c r="CA78" s="24">
        <f t="shared" ca="1" si="63"/>
        <v>4.6711264138661134E-2</v>
      </c>
      <c r="CB78" s="24">
        <f t="shared" ca="1" si="63"/>
        <v>6.0215901421594503E-3</v>
      </c>
      <c r="CC78" s="24">
        <f t="shared" ca="1" si="63"/>
        <v>0.10290107777378291</v>
      </c>
      <c r="CD78" s="24">
        <f t="shared" ca="1" si="63"/>
        <v>0.13361451272876887</v>
      </c>
      <c r="CE78" s="24">
        <f t="shared" ca="1" si="63"/>
        <v>7.123453748014047E-2</v>
      </c>
      <c r="CF78" s="24">
        <f t="shared" ca="1" si="63"/>
        <v>4.5694892733738612E-2</v>
      </c>
    </row>
    <row r="79" spans="1:84">
      <c r="A79" s="7" t="s">
        <v>340</v>
      </c>
      <c r="B79" s="24">
        <f t="shared" ca="1" si="56"/>
        <v>0</v>
      </c>
      <c r="C79" s="24">
        <f t="shared" ca="1" si="56"/>
        <v>0</v>
      </c>
      <c r="D79" s="24">
        <f t="shared" ca="1" si="56"/>
        <v>0</v>
      </c>
      <c r="E79" s="24">
        <f t="shared" ca="1" si="56"/>
        <v>0</v>
      </c>
      <c r="F79" s="24">
        <f t="shared" ca="1" si="56"/>
        <v>0</v>
      </c>
      <c r="G79" s="24">
        <f t="shared" ca="1" si="56"/>
        <v>0</v>
      </c>
      <c r="H79" s="24">
        <f t="shared" ca="1" si="56"/>
        <v>0</v>
      </c>
      <c r="I79" s="24">
        <f t="shared" ca="1" si="56"/>
        <v>0</v>
      </c>
      <c r="J79" s="24">
        <f t="shared" ca="1" si="56"/>
        <v>0</v>
      </c>
      <c r="K79" s="24" t="e">
        <f t="shared" ca="1" si="56"/>
        <v>#REF!</v>
      </c>
      <c r="L79" s="24">
        <f t="shared" ca="1" si="57"/>
        <v>0</v>
      </c>
      <c r="M79" s="24">
        <f t="shared" ca="1" si="57"/>
        <v>0</v>
      </c>
      <c r="N79" s="24">
        <f t="shared" ca="1" si="57"/>
        <v>0</v>
      </c>
      <c r="O79" s="24">
        <f t="shared" ca="1" si="57"/>
        <v>0</v>
      </c>
      <c r="P79" s="24">
        <f t="shared" ca="1" si="57"/>
        <v>0</v>
      </c>
      <c r="Q79" s="24">
        <f t="shared" ca="1" si="57"/>
        <v>0</v>
      </c>
      <c r="R79" s="24">
        <f t="shared" ca="1" si="57"/>
        <v>0</v>
      </c>
      <c r="S79" s="24">
        <f t="shared" ca="1" si="57"/>
        <v>0</v>
      </c>
      <c r="T79" s="24">
        <f t="shared" ca="1" si="57"/>
        <v>0</v>
      </c>
      <c r="U79" s="24">
        <f t="shared" ca="1" si="57"/>
        <v>0</v>
      </c>
      <c r="V79" s="24">
        <f t="shared" ca="1" si="58"/>
        <v>0</v>
      </c>
      <c r="W79" s="24">
        <f t="shared" ca="1" si="58"/>
        <v>0</v>
      </c>
      <c r="X79" s="24">
        <f t="shared" ca="1" si="58"/>
        <v>0</v>
      </c>
      <c r="Y79" s="24">
        <f t="shared" ca="1" si="58"/>
        <v>0</v>
      </c>
      <c r="Z79" s="24">
        <f t="shared" ca="1" si="58"/>
        <v>0</v>
      </c>
      <c r="AA79" s="24">
        <f t="shared" ca="1" si="58"/>
        <v>0</v>
      </c>
      <c r="AB79" s="24">
        <f t="shared" ca="1" si="58"/>
        <v>0</v>
      </c>
      <c r="AC79" s="24">
        <f t="shared" ca="1" si="58"/>
        <v>0</v>
      </c>
      <c r="AD79" s="24">
        <f t="shared" ca="1" si="58"/>
        <v>0</v>
      </c>
      <c r="AE79" s="24">
        <f t="shared" ca="1" si="58"/>
        <v>0</v>
      </c>
      <c r="AF79" s="24">
        <f t="shared" ca="1" si="59"/>
        <v>0</v>
      </c>
      <c r="AG79" s="24">
        <f t="shared" ca="1" si="59"/>
        <v>0</v>
      </c>
      <c r="AH79" s="24">
        <f t="shared" ca="1" si="59"/>
        <v>0</v>
      </c>
      <c r="AI79" s="24">
        <f t="shared" ca="1" si="59"/>
        <v>0</v>
      </c>
      <c r="AJ79" s="24">
        <f t="shared" ca="1" si="59"/>
        <v>0</v>
      </c>
      <c r="AK79" s="24">
        <f t="shared" ca="1" si="59"/>
        <v>0</v>
      </c>
      <c r="AL79" s="24">
        <f t="shared" ca="1" si="59"/>
        <v>0</v>
      </c>
      <c r="AM79" s="24">
        <f t="shared" ca="1" si="59"/>
        <v>0</v>
      </c>
      <c r="AN79" s="24">
        <f t="shared" ca="1" si="59"/>
        <v>0</v>
      </c>
      <c r="AO79" s="24">
        <f t="shared" ca="1" si="59"/>
        <v>0</v>
      </c>
      <c r="AP79" s="24">
        <f t="shared" ca="1" si="60"/>
        <v>0</v>
      </c>
      <c r="AQ79" s="24">
        <f t="shared" ca="1" si="60"/>
        <v>0</v>
      </c>
      <c r="AR79" s="24">
        <f t="shared" ca="1" si="60"/>
        <v>0</v>
      </c>
      <c r="AS79" s="24">
        <f t="shared" ca="1" si="60"/>
        <v>0</v>
      </c>
      <c r="AT79" s="24">
        <f t="shared" ca="1" si="60"/>
        <v>0</v>
      </c>
      <c r="AU79" s="24">
        <f t="shared" ca="1" si="60"/>
        <v>0</v>
      </c>
      <c r="AV79" s="24">
        <f t="shared" ca="1" si="60"/>
        <v>0</v>
      </c>
      <c r="AW79" s="24">
        <f t="shared" ca="1" si="60"/>
        <v>0</v>
      </c>
      <c r="AX79" s="24">
        <f t="shared" ca="1" si="60"/>
        <v>0</v>
      </c>
      <c r="AY79" s="24">
        <f t="shared" ca="1" si="60"/>
        <v>0</v>
      </c>
      <c r="AZ79" s="24">
        <f t="shared" ca="1" si="61"/>
        <v>0</v>
      </c>
      <c r="BA79" s="24">
        <f t="shared" ca="1" si="61"/>
        <v>0</v>
      </c>
      <c r="BB79" s="24">
        <f t="shared" ca="1" si="61"/>
        <v>0</v>
      </c>
      <c r="BC79" s="24">
        <f t="shared" ca="1" si="61"/>
        <v>0</v>
      </c>
      <c r="BD79" s="24">
        <f t="shared" ca="1" si="61"/>
        <v>0</v>
      </c>
      <c r="BE79" s="24">
        <f t="shared" ca="1" si="61"/>
        <v>0</v>
      </c>
      <c r="BF79" s="24">
        <f t="shared" ca="1" si="61"/>
        <v>0</v>
      </c>
      <c r="BG79" s="24">
        <f t="shared" ca="1" si="61"/>
        <v>0</v>
      </c>
      <c r="BH79" s="24" t="e">
        <f t="shared" ca="1" si="61"/>
        <v>#REF!</v>
      </c>
      <c r="BI79" s="24" t="e">
        <f t="shared" ca="1" si="61"/>
        <v>#REF!</v>
      </c>
      <c r="BJ79" s="24">
        <f t="shared" ca="1" si="62"/>
        <v>0</v>
      </c>
      <c r="BK79" s="24">
        <f t="shared" ca="1" si="62"/>
        <v>0</v>
      </c>
      <c r="BL79" s="24">
        <f t="shared" ca="1" si="62"/>
        <v>0</v>
      </c>
      <c r="BM79" s="24">
        <f t="shared" ca="1" si="62"/>
        <v>0</v>
      </c>
      <c r="BN79" s="24">
        <f t="shared" ca="1" si="62"/>
        <v>0</v>
      </c>
      <c r="BO79" s="24">
        <f t="shared" ca="1" si="62"/>
        <v>0</v>
      </c>
      <c r="BP79" s="24">
        <f t="shared" ca="1" si="62"/>
        <v>0</v>
      </c>
      <c r="BQ79" s="24">
        <f t="shared" ca="1" si="62"/>
        <v>0</v>
      </c>
      <c r="BR79" s="24">
        <f t="shared" ca="1" si="62"/>
        <v>0</v>
      </c>
      <c r="BS79" s="24">
        <f t="shared" ca="1" si="62"/>
        <v>0</v>
      </c>
      <c r="BT79" s="24">
        <f t="shared" ca="1" si="63"/>
        <v>0</v>
      </c>
      <c r="BU79" s="24">
        <f t="shared" ca="1" si="63"/>
        <v>0</v>
      </c>
      <c r="BV79" s="24">
        <f t="shared" ca="1" si="63"/>
        <v>0</v>
      </c>
      <c r="BW79" s="24">
        <f t="shared" ca="1" si="63"/>
        <v>0</v>
      </c>
      <c r="BX79" s="24">
        <f t="shared" ca="1" si="63"/>
        <v>0</v>
      </c>
      <c r="BY79" s="24">
        <f t="shared" ca="1" si="63"/>
        <v>0</v>
      </c>
      <c r="BZ79" s="24">
        <f t="shared" ca="1" si="63"/>
        <v>0</v>
      </c>
      <c r="CA79" s="24">
        <f t="shared" ca="1" si="63"/>
        <v>0</v>
      </c>
      <c r="CB79" s="24">
        <f t="shared" ca="1" si="63"/>
        <v>0</v>
      </c>
      <c r="CC79" s="24">
        <f t="shared" ca="1" si="63"/>
        <v>0</v>
      </c>
      <c r="CD79" s="24">
        <f t="shared" ca="1" si="63"/>
        <v>0</v>
      </c>
      <c r="CE79" s="24">
        <f t="shared" ca="1" si="63"/>
        <v>0</v>
      </c>
      <c r="CF79" s="24">
        <f t="shared" ca="1" si="63"/>
        <v>0</v>
      </c>
    </row>
    <row r="80" spans="1:84">
      <c r="A80" s="6" t="s">
        <v>341</v>
      </c>
      <c r="B80" s="24">
        <f t="shared" ca="1" si="56"/>
        <v>3.4195835116533395</v>
      </c>
      <c r="C80" s="24">
        <f t="shared" ca="1" si="56"/>
        <v>0</v>
      </c>
      <c r="D80" s="24">
        <f t="shared" ca="1" si="56"/>
        <v>7.3882239544911896E-2</v>
      </c>
      <c r="E80" s="24">
        <f t="shared" ca="1" si="56"/>
        <v>0</v>
      </c>
      <c r="F80" s="24">
        <f t="shared" ca="1" si="56"/>
        <v>0</v>
      </c>
      <c r="G80" s="24">
        <f t="shared" ca="1" si="56"/>
        <v>0</v>
      </c>
      <c r="H80" s="24">
        <f t="shared" ca="1" si="56"/>
        <v>0</v>
      </c>
      <c r="I80" s="24">
        <f t="shared" ca="1" si="56"/>
        <v>0</v>
      </c>
      <c r="J80" s="24">
        <f t="shared" ca="1" si="56"/>
        <v>0.1461132860620068</v>
      </c>
      <c r="K80" s="24" t="e">
        <f t="shared" ca="1" si="56"/>
        <v>#REF!</v>
      </c>
      <c r="L80" s="24">
        <f t="shared" ca="1" si="57"/>
        <v>0</v>
      </c>
      <c r="M80" s="24">
        <f t="shared" ca="1" si="57"/>
        <v>1.9590043584719122E-2</v>
      </c>
      <c r="N80" s="24">
        <f t="shared" ca="1" si="57"/>
        <v>0</v>
      </c>
      <c r="O80" s="24">
        <f t="shared" ca="1" si="57"/>
        <v>0</v>
      </c>
      <c r="P80" s="24">
        <f t="shared" ca="1" si="57"/>
        <v>0</v>
      </c>
      <c r="Q80" s="24">
        <f t="shared" ca="1" si="57"/>
        <v>0</v>
      </c>
      <c r="R80" s="24">
        <f t="shared" ca="1" si="57"/>
        <v>0</v>
      </c>
      <c r="S80" s="24">
        <f t="shared" ca="1" si="57"/>
        <v>0</v>
      </c>
      <c r="T80" s="24">
        <f t="shared" ca="1" si="57"/>
        <v>0</v>
      </c>
      <c r="U80" s="24">
        <f t="shared" ca="1" si="57"/>
        <v>0.59169387924639938</v>
      </c>
      <c r="V80" s="24">
        <f t="shared" ca="1" si="58"/>
        <v>0</v>
      </c>
      <c r="W80" s="24">
        <f t="shared" ca="1" si="58"/>
        <v>0</v>
      </c>
      <c r="X80" s="24">
        <f t="shared" ca="1" si="58"/>
        <v>2.9082626167886438E-2</v>
      </c>
      <c r="Y80" s="24">
        <f t="shared" ca="1" si="58"/>
        <v>0</v>
      </c>
      <c r="Z80" s="24">
        <f t="shared" ca="1" si="58"/>
        <v>0</v>
      </c>
      <c r="AA80" s="24">
        <f t="shared" ca="1" si="58"/>
        <v>0.14452717913373281</v>
      </c>
      <c r="AB80" s="24">
        <f t="shared" ca="1" si="58"/>
        <v>0</v>
      </c>
      <c r="AC80" s="24">
        <f t="shared" ca="1" si="58"/>
        <v>0</v>
      </c>
      <c r="AD80" s="24">
        <f t="shared" ca="1" si="58"/>
        <v>0</v>
      </c>
      <c r="AE80" s="24">
        <f t="shared" ca="1" si="58"/>
        <v>2.7073602522177729E-3</v>
      </c>
      <c r="AF80" s="24">
        <f t="shared" ca="1" si="59"/>
        <v>0</v>
      </c>
      <c r="AG80" s="24">
        <f t="shared" ca="1" si="59"/>
        <v>0.15108286235398091</v>
      </c>
      <c r="AH80" s="24">
        <f t="shared" ca="1" si="59"/>
        <v>2.0458321253010038E-2</v>
      </c>
      <c r="AI80" s="24">
        <f t="shared" ca="1" si="59"/>
        <v>9.0874496464114201E-3</v>
      </c>
      <c r="AJ80" s="24">
        <f t="shared" ca="1" si="59"/>
        <v>0</v>
      </c>
      <c r="AK80" s="24">
        <f t="shared" ca="1" si="59"/>
        <v>0</v>
      </c>
      <c r="AL80" s="24">
        <f t="shared" ca="1" si="59"/>
        <v>2.9895259025511701E-2</v>
      </c>
      <c r="AM80" s="24">
        <f t="shared" ca="1" si="59"/>
        <v>0</v>
      </c>
      <c r="AN80" s="24">
        <f t="shared" ca="1" si="59"/>
        <v>0</v>
      </c>
      <c r="AO80" s="24">
        <f t="shared" ca="1" si="59"/>
        <v>0</v>
      </c>
      <c r="AP80" s="24">
        <f t="shared" ca="1" si="60"/>
        <v>0</v>
      </c>
      <c r="AQ80" s="24">
        <f t="shared" ca="1" si="60"/>
        <v>0</v>
      </c>
      <c r="AR80" s="24">
        <f t="shared" ca="1" si="60"/>
        <v>0</v>
      </c>
      <c r="AS80" s="24">
        <f t="shared" ca="1" si="60"/>
        <v>0</v>
      </c>
      <c r="AT80" s="24">
        <f t="shared" ca="1" si="60"/>
        <v>0</v>
      </c>
      <c r="AU80" s="24">
        <f t="shared" ca="1" si="60"/>
        <v>0</v>
      </c>
      <c r="AV80" s="24">
        <f t="shared" ca="1" si="60"/>
        <v>5.574248597070728E-2</v>
      </c>
      <c r="AW80" s="24">
        <f t="shared" ca="1" si="60"/>
        <v>0</v>
      </c>
      <c r="AX80" s="24">
        <f t="shared" ca="1" si="60"/>
        <v>0</v>
      </c>
      <c r="AY80" s="24">
        <f t="shared" ca="1" si="60"/>
        <v>0</v>
      </c>
      <c r="AZ80" s="24">
        <f t="shared" ca="1" si="61"/>
        <v>0</v>
      </c>
      <c r="BA80" s="24">
        <f t="shared" ca="1" si="61"/>
        <v>0</v>
      </c>
      <c r="BB80" s="24">
        <f t="shared" ca="1" si="61"/>
        <v>0</v>
      </c>
      <c r="BC80" s="24">
        <f t="shared" ca="1" si="61"/>
        <v>0</v>
      </c>
      <c r="BD80" s="24">
        <f t="shared" ca="1" si="61"/>
        <v>0</v>
      </c>
      <c r="BE80" s="24">
        <f t="shared" ca="1" si="61"/>
        <v>0</v>
      </c>
      <c r="BF80" s="24">
        <f t="shared" ca="1" si="61"/>
        <v>4.4971140721371997E-2</v>
      </c>
      <c r="BG80" s="24">
        <f t="shared" ca="1" si="61"/>
        <v>0</v>
      </c>
      <c r="BH80" s="24" t="e">
        <f t="shared" ca="1" si="61"/>
        <v>#REF!</v>
      </c>
      <c r="BI80" s="24" t="e">
        <f t="shared" ca="1" si="61"/>
        <v>#REF!</v>
      </c>
      <c r="BJ80" s="24">
        <f t="shared" ca="1" si="62"/>
        <v>4.8660115745408931E-3</v>
      </c>
      <c r="BK80" s="24">
        <f t="shared" ca="1" si="62"/>
        <v>0</v>
      </c>
      <c r="BL80" s="24">
        <f t="shared" ca="1" si="62"/>
        <v>1.88138878587497E-3</v>
      </c>
      <c r="BM80" s="24">
        <f t="shared" ca="1" si="62"/>
        <v>0</v>
      </c>
      <c r="BN80" s="24">
        <f t="shared" ca="1" si="62"/>
        <v>1.7030851212048857E-2</v>
      </c>
      <c r="BO80" s="24">
        <f t="shared" ca="1" si="62"/>
        <v>0</v>
      </c>
      <c r="BP80" s="24">
        <f t="shared" ca="1" si="62"/>
        <v>0</v>
      </c>
      <c r="BQ80" s="24">
        <f t="shared" ca="1" si="62"/>
        <v>2.9517969688017901E-2</v>
      </c>
      <c r="BR80" s="24">
        <f t="shared" ca="1" si="62"/>
        <v>0</v>
      </c>
      <c r="BS80" s="24">
        <f t="shared" ca="1" si="62"/>
        <v>4.9327878451116504E-2</v>
      </c>
      <c r="BT80" s="24">
        <f t="shared" ca="1" si="63"/>
        <v>0</v>
      </c>
      <c r="BU80" s="24">
        <f t="shared" ca="1" si="63"/>
        <v>0</v>
      </c>
      <c r="BV80" s="24">
        <f t="shared" ca="1" si="63"/>
        <v>2.2354765458421241E-2</v>
      </c>
      <c r="BW80" s="24">
        <f t="shared" ca="1" si="63"/>
        <v>0</v>
      </c>
      <c r="BX80" s="24">
        <f t="shared" ca="1" si="63"/>
        <v>0</v>
      </c>
      <c r="BY80" s="24">
        <f t="shared" ca="1" si="63"/>
        <v>1.0086526566489571</v>
      </c>
      <c r="BZ80" s="24">
        <f t="shared" ca="1" si="63"/>
        <v>0</v>
      </c>
      <c r="CA80" s="24">
        <f t="shared" ca="1" si="63"/>
        <v>0</v>
      </c>
      <c r="CB80" s="24">
        <f t="shared" ca="1" si="63"/>
        <v>0</v>
      </c>
      <c r="CC80" s="24">
        <f t="shared" ca="1" si="63"/>
        <v>0</v>
      </c>
      <c r="CD80" s="24">
        <f t="shared" ca="1" si="63"/>
        <v>0</v>
      </c>
      <c r="CE80" s="24">
        <f t="shared" ca="1" si="63"/>
        <v>0</v>
      </c>
      <c r="CF80" s="24">
        <f t="shared" ca="1" si="63"/>
        <v>0</v>
      </c>
    </row>
    <row r="81" spans="1:84">
      <c r="A81" s="7" t="s">
        <v>342</v>
      </c>
      <c r="B81" s="24">
        <f t="shared" ca="1" si="56"/>
        <v>3.3640313661843075</v>
      </c>
      <c r="C81" s="24">
        <f t="shared" ca="1" si="56"/>
        <v>0</v>
      </c>
      <c r="D81" s="24">
        <f t="shared" ca="1" si="56"/>
        <v>7.3882239544911896E-2</v>
      </c>
      <c r="E81" s="24">
        <f t="shared" ca="1" si="56"/>
        <v>0</v>
      </c>
      <c r="F81" s="24">
        <f t="shared" ca="1" si="56"/>
        <v>0</v>
      </c>
      <c r="G81" s="24">
        <f t="shared" ca="1" si="56"/>
        <v>0</v>
      </c>
      <c r="H81" s="24">
        <f t="shared" ca="1" si="56"/>
        <v>0</v>
      </c>
      <c r="I81" s="24">
        <f t="shared" ca="1" si="56"/>
        <v>0</v>
      </c>
      <c r="J81" s="24">
        <f t="shared" ca="1" si="56"/>
        <v>0.1461132860620068</v>
      </c>
      <c r="K81" s="24" t="e">
        <f t="shared" ca="1" si="56"/>
        <v>#REF!</v>
      </c>
      <c r="L81" s="24">
        <f t="shared" ca="1" si="57"/>
        <v>0</v>
      </c>
      <c r="M81" s="24">
        <f t="shared" ca="1" si="57"/>
        <v>1.9590043584719122E-2</v>
      </c>
      <c r="N81" s="24">
        <f t="shared" ca="1" si="57"/>
        <v>0</v>
      </c>
      <c r="O81" s="24">
        <f t="shared" ca="1" si="57"/>
        <v>0</v>
      </c>
      <c r="P81" s="24">
        <f t="shared" ca="1" si="57"/>
        <v>0</v>
      </c>
      <c r="Q81" s="24">
        <f t="shared" ca="1" si="57"/>
        <v>0</v>
      </c>
      <c r="R81" s="24">
        <f t="shared" ca="1" si="57"/>
        <v>0</v>
      </c>
      <c r="S81" s="24">
        <f t="shared" ca="1" si="57"/>
        <v>0</v>
      </c>
      <c r="T81" s="24">
        <f t="shared" ca="1" si="57"/>
        <v>0</v>
      </c>
      <c r="U81" s="24">
        <f t="shared" ca="1" si="57"/>
        <v>0.59169387924639938</v>
      </c>
      <c r="V81" s="24">
        <f t="shared" ca="1" si="58"/>
        <v>0</v>
      </c>
      <c r="W81" s="24">
        <f t="shared" ca="1" si="58"/>
        <v>0</v>
      </c>
      <c r="X81" s="24">
        <f t="shared" ca="1" si="58"/>
        <v>2.6901755518132561E-2</v>
      </c>
      <c r="Y81" s="24">
        <f t="shared" ca="1" si="58"/>
        <v>0</v>
      </c>
      <c r="Z81" s="24">
        <f t="shared" ca="1" si="58"/>
        <v>0</v>
      </c>
      <c r="AA81" s="24">
        <f t="shared" ca="1" si="58"/>
        <v>0.14452717913373281</v>
      </c>
      <c r="AB81" s="24">
        <f t="shared" ca="1" si="58"/>
        <v>0</v>
      </c>
      <c r="AC81" s="24">
        <f t="shared" ca="1" si="58"/>
        <v>0</v>
      </c>
      <c r="AD81" s="24">
        <f t="shared" ca="1" si="58"/>
        <v>0</v>
      </c>
      <c r="AE81" s="24">
        <f t="shared" ca="1" si="58"/>
        <v>2.7073602522177729E-3</v>
      </c>
      <c r="AF81" s="24">
        <f t="shared" ca="1" si="59"/>
        <v>0</v>
      </c>
      <c r="AG81" s="24">
        <f t="shared" ca="1" si="59"/>
        <v>0.1153098893660174</v>
      </c>
      <c r="AH81" s="24">
        <f t="shared" ca="1" si="59"/>
        <v>2.0458321253010038E-2</v>
      </c>
      <c r="AI81" s="24">
        <f t="shared" ca="1" si="59"/>
        <v>9.0874496464114201E-3</v>
      </c>
      <c r="AJ81" s="24">
        <f t="shared" ca="1" si="59"/>
        <v>0</v>
      </c>
      <c r="AK81" s="24">
        <f t="shared" ca="1" si="59"/>
        <v>0</v>
      </c>
      <c r="AL81" s="24">
        <f t="shared" ca="1" si="59"/>
        <v>2.9895259025511701E-2</v>
      </c>
      <c r="AM81" s="24">
        <f t="shared" ca="1" si="59"/>
        <v>0</v>
      </c>
      <c r="AN81" s="24">
        <f t="shared" ca="1" si="59"/>
        <v>0</v>
      </c>
      <c r="AO81" s="24">
        <f t="shared" ca="1" si="59"/>
        <v>0</v>
      </c>
      <c r="AP81" s="24">
        <f t="shared" ca="1" si="60"/>
        <v>0</v>
      </c>
      <c r="AQ81" s="24">
        <f t="shared" ca="1" si="60"/>
        <v>0</v>
      </c>
      <c r="AR81" s="24">
        <f t="shared" ca="1" si="60"/>
        <v>0</v>
      </c>
      <c r="AS81" s="24">
        <f t="shared" ca="1" si="60"/>
        <v>0</v>
      </c>
      <c r="AT81" s="24">
        <f t="shared" ca="1" si="60"/>
        <v>0</v>
      </c>
      <c r="AU81" s="24">
        <f t="shared" ca="1" si="60"/>
        <v>0</v>
      </c>
      <c r="AV81" s="24">
        <f t="shared" ca="1" si="60"/>
        <v>5.574248597070728E-2</v>
      </c>
      <c r="AW81" s="24">
        <f t="shared" ca="1" si="60"/>
        <v>0</v>
      </c>
      <c r="AX81" s="24">
        <f t="shared" ca="1" si="60"/>
        <v>0</v>
      </c>
      <c r="AY81" s="24">
        <f t="shared" ca="1" si="60"/>
        <v>0</v>
      </c>
      <c r="AZ81" s="24">
        <f t="shared" ca="1" si="61"/>
        <v>0</v>
      </c>
      <c r="BA81" s="24">
        <f t="shared" ca="1" si="61"/>
        <v>0</v>
      </c>
      <c r="BB81" s="24">
        <f t="shared" ca="1" si="61"/>
        <v>0</v>
      </c>
      <c r="BC81" s="24">
        <f t="shared" ca="1" si="61"/>
        <v>0</v>
      </c>
      <c r="BD81" s="24">
        <f t="shared" ca="1" si="61"/>
        <v>0</v>
      </c>
      <c r="BE81" s="24">
        <f t="shared" ca="1" si="61"/>
        <v>0</v>
      </c>
      <c r="BF81" s="24">
        <f t="shared" ca="1" si="61"/>
        <v>4.4971140721371997E-2</v>
      </c>
      <c r="BG81" s="24">
        <f t="shared" ca="1" si="61"/>
        <v>0</v>
      </c>
      <c r="BH81" s="24" t="e">
        <f t="shared" ca="1" si="61"/>
        <v>#REF!</v>
      </c>
      <c r="BI81" s="24" t="e">
        <f t="shared" ca="1" si="61"/>
        <v>#REF!</v>
      </c>
      <c r="BJ81" s="24">
        <f t="shared" ca="1" si="62"/>
        <v>4.8660115745408931E-3</v>
      </c>
      <c r="BK81" s="24">
        <f t="shared" ca="1" si="62"/>
        <v>0</v>
      </c>
      <c r="BL81" s="24">
        <f t="shared" ca="1" si="62"/>
        <v>1.88138878587497E-3</v>
      </c>
      <c r="BM81" s="24">
        <f t="shared" ca="1" si="62"/>
        <v>0</v>
      </c>
      <c r="BN81" s="24">
        <f t="shared" ca="1" si="62"/>
        <v>1.7030851212048857E-2</v>
      </c>
      <c r="BO81" s="24">
        <f t="shared" ca="1" si="62"/>
        <v>0</v>
      </c>
      <c r="BP81" s="24">
        <f t="shared" ca="1" si="62"/>
        <v>0</v>
      </c>
      <c r="BQ81" s="24">
        <f t="shared" ca="1" si="62"/>
        <v>2.9517969688017901E-2</v>
      </c>
      <c r="BR81" s="24">
        <f t="shared" ca="1" si="62"/>
        <v>0</v>
      </c>
      <c r="BS81" s="24">
        <f t="shared" ca="1" si="62"/>
        <v>4.1229370876515591E-2</v>
      </c>
      <c r="BT81" s="24">
        <f t="shared" ca="1" si="63"/>
        <v>0</v>
      </c>
      <c r="BU81" s="24">
        <f t="shared" ca="1" si="63"/>
        <v>0</v>
      </c>
      <c r="BV81" s="24">
        <f t="shared" ca="1" si="63"/>
        <v>2.2354765458421241E-2</v>
      </c>
      <c r="BW81" s="24">
        <f t="shared" ca="1" si="63"/>
        <v>0</v>
      </c>
      <c r="BX81" s="24">
        <f t="shared" ca="1" si="63"/>
        <v>0</v>
      </c>
      <c r="BY81" s="24">
        <f t="shared" ca="1" si="63"/>
        <v>1.0065446702625271</v>
      </c>
      <c r="BZ81" s="24">
        <f t="shared" ca="1" si="63"/>
        <v>0</v>
      </c>
      <c r="CA81" s="24">
        <f t="shared" ca="1" si="63"/>
        <v>0</v>
      </c>
      <c r="CB81" s="24">
        <f t="shared" ca="1" si="63"/>
        <v>0</v>
      </c>
      <c r="CC81" s="24">
        <f t="shared" ca="1" si="63"/>
        <v>0</v>
      </c>
      <c r="CD81" s="24">
        <f t="shared" ca="1" si="63"/>
        <v>0</v>
      </c>
      <c r="CE81" s="24">
        <f t="shared" ca="1" si="63"/>
        <v>0</v>
      </c>
      <c r="CF81" s="24">
        <f t="shared" ca="1" si="63"/>
        <v>0</v>
      </c>
    </row>
    <row r="82" spans="1:84">
      <c r="A82" s="8" t="s">
        <v>342</v>
      </c>
      <c r="B82" s="24">
        <f t="shared" ref="B82:K91" ca="1" si="64">VLOOKUP($A82,INDIRECT(B$1&amp;"!A:ZZ"),19,0)</f>
        <v>3.3640313661843075</v>
      </c>
      <c r="C82" s="24">
        <f t="shared" ca="1" si="64"/>
        <v>0</v>
      </c>
      <c r="D82" s="24">
        <f t="shared" ca="1" si="64"/>
        <v>7.3882239544911896E-2</v>
      </c>
      <c r="E82" s="24">
        <f t="shared" ca="1" si="64"/>
        <v>0</v>
      </c>
      <c r="F82" s="24">
        <f t="shared" ca="1" si="64"/>
        <v>0</v>
      </c>
      <c r="G82" s="24">
        <f t="shared" ca="1" si="64"/>
        <v>0</v>
      </c>
      <c r="H82" s="24">
        <f t="shared" ca="1" si="64"/>
        <v>0</v>
      </c>
      <c r="I82" s="24">
        <f t="shared" ca="1" si="64"/>
        <v>0</v>
      </c>
      <c r="J82" s="24">
        <f t="shared" ca="1" si="64"/>
        <v>0.1461132860620068</v>
      </c>
      <c r="K82" s="24" t="e">
        <f t="shared" ca="1" si="64"/>
        <v>#REF!</v>
      </c>
      <c r="L82" s="24">
        <f t="shared" ref="L82:U91" ca="1" si="65">VLOOKUP($A82,INDIRECT(L$1&amp;"!A:ZZ"),19,0)</f>
        <v>0</v>
      </c>
      <c r="M82" s="24">
        <f t="shared" ca="1" si="65"/>
        <v>1.9590043584719122E-2</v>
      </c>
      <c r="N82" s="24">
        <f t="shared" ca="1" si="65"/>
        <v>0</v>
      </c>
      <c r="O82" s="24">
        <f t="shared" ca="1" si="65"/>
        <v>0</v>
      </c>
      <c r="P82" s="24">
        <f t="shared" ca="1" si="65"/>
        <v>0</v>
      </c>
      <c r="Q82" s="24">
        <f t="shared" ca="1" si="65"/>
        <v>0</v>
      </c>
      <c r="R82" s="24">
        <f t="shared" ca="1" si="65"/>
        <v>0</v>
      </c>
      <c r="S82" s="24">
        <f t="shared" ca="1" si="65"/>
        <v>0</v>
      </c>
      <c r="T82" s="24">
        <f t="shared" ca="1" si="65"/>
        <v>0</v>
      </c>
      <c r="U82" s="24">
        <f t="shared" ca="1" si="65"/>
        <v>0.59169387924639938</v>
      </c>
      <c r="V82" s="24">
        <f t="shared" ref="V82:AE91" ca="1" si="66">VLOOKUP($A82,INDIRECT(V$1&amp;"!A:ZZ"),19,0)</f>
        <v>0</v>
      </c>
      <c r="W82" s="24">
        <f t="shared" ca="1" si="66"/>
        <v>0</v>
      </c>
      <c r="X82" s="24">
        <f t="shared" ca="1" si="66"/>
        <v>2.6901755518132561E-2</v>
      </c>
      <c r="Y82" s="24">
        <f t="shared" ca="1" si="66"/>
        <v>0</v>
      </c>
      <c r="Z82" s="24">
        <f t="shared" ca="1" si="66"/>
        <v>0</v>
      </c>
      <c r="AA82" s="24">
        <f t="shared" ca="1" si="66"/>
        <v>0.14452717913373281</v>
      </c>
      <c r="AB82" s="24">
        <f t="shared" ca="1" si="66"/>
        <v>0</v>
      </c>
      <c r="AC82" s="24">
        <f t="shared" ca="1" si="66"/>
        <v>0</v>
      </c>
      <c r="AD82" s="24">
        <f t="shared" ca="1" si="66"/>
        <v>0</v>
      </c>
      <c r="AE82" s="24">
        <f t="shared" ca="1" si="66"/>
        <v>2.7073602522177729E-3</v>
      </c>
      <c r="AF82" s="24">
        <f t="shared" ref="AF82:AO91" ca="1" si="67">VLOOKUP($A82,INDIRECT(AF$1&amp;"!A:ZZ"),19,0)</f>
        <v>0</v>
      </c>
      <c r="AG82" s="24">
        <f t="shared" ca="1" si="67"/>
        <v>0.1153098893660174</v>
      </c>
      <c r="AH82" s="24">
        <f t="shared" ca="1" si="67"/>
        <v>2.0458321253010038E-2</v>
      </c>
      <c r="AI82" s="24">
        <f t="shared" ca="1" si="67"/>
        <v>9.0874496464114201E-3</v>
      </c>
      <c r="AJ82" s="24">
        <f t="shared" ca="1" si="67"/>
        <v>0</v>
      </c>
      <c r="AK82" s="24">
        <f t="shared" ca="1" si="67"/>
        <v>0</v>
      </c>
      <c r="AL82" s="24">
        <f t="shared" ca="1" si="67"/>
        <v>2.9895259025511701E-2</v>
      </c>
      <c r="AM82" s="24">
        <f t="shared" ca="1" si="67"/>
        <v>0</v>
      </c>
      <c r="AN82" s="24">
        <f t="shared" ca="1" si="67"/>
        <v>0</v>
      </c>
      <c r="AO82" s="24">
        <f t="shared" ca="1" si="67"/>
        <v>0</v>
      </c>
      <c r="AP82" s="24">
        <f t="shared" ref="AP82:AY91" ca="1" si="68">VLOOKUP($A82,INDIRECT(AP$1&amp;"!A:ZZ"),19,0)</f>
        <v>0</v>
      </c>
      <c r="AQ82" s="24">
        <f t="shared" ca="1" si="68"/>
        <v>0</v>
      </c>
      <c r="AR82" s="24">
        <f t="shared" ca="1" si="68"/>
        <v>0</v>
      </c>
      <c r="AS82" s="24">
        <f t="shared" ca="1" si="68"/>
        <v>0</v>
      </c>
      <c r="AT82" s="24">
        <f t="shared" ca="1" si="68"/>
        <v>0</v>
      </c>
      <c r="AU82" s="24">
        <f t="shared" ca="1" si="68"/>
        <v>0</v>
      </c>
      <c r="AV82" s="24">
        <f t="shared" ca="1" si="68"/>
        <v>5.574248597070728E-2</v>
      </c>
      <c r="AW82" s="24">
        <f t="shared" ca="1" si="68"/>
        <v>0</v>
      </c>
      <c r="AX82" s="24">
        <f t="shared" ca="1" si="68"/>
        <v>0</v>
      </c>
      <c r="AY82" s="24">
        <f t="shared" ca="1" si="68"/>
        <v>0</v>
      </c>
      <c r="AZ82" s="24">
        <f t="shared" ref="AZ82:BI91" ca="1" si="69">VLOOKUP($A82,INDIRECT(AZ$1&amp;"!A:ZZ"),19,0)</f>
        <v>0</v>
      </c>
      <c r="BA82" s="24">
        <f t="shared" ca="1" si="69"/>
        <v>0</v>
      </c>
      <c r="BB82" s="24">
        <f t="shared" ca="1" si="69"/>
        <v>0</v>
      </c>
      <c r="BC82" s="24">
        <f t="shared" ca="1" si="69"/>
        <v>0</v>
      </c>
      <c r="BD82" s="24">
        <f t="shared" ca="1" si="69"/>
        <v>0</v>
      </c>
      <c r="BE82" s="24">
        <f t="shared" ca="1" si="69"/>
        <v>0</v>
      </c>
      <c r="BF82" s="24">
        <f t="shared" ca="1" si="69"/>
        <v>4.4971140721371997E-2</v>
      </c>
      <c r="BG82" s="24">
        <f t="shared" ca="1" si="69"/>
        <v>0</v>
      </c>
      <c r="BH82" s="24" t="e">
        <f t="shared" ca="1" si="69"/>
        <v>#REF!</v>
      </c>
      <c r="BI82" s="24" t="e">
        <f t="shared" ca="1" si="69"/>
        <v>#REF!</v>
      </c>
      <c r="BJ82" s="24">
        <f t="shared" ref="BJ82:BS91" ca="1" si="70">VLOOKUP($A82,INDIRECT(BJ$1&amp;"!A:ZZ"),19,0)</f>
        <v>4.8660115745408931E-3</v>
      </c>
      <c r="BK82" s="24">
        <f t="shared" ca="1" si="70"/>
        <v>0</v>
      </c>
      <c r="BL82" s="24">
        <f t="shared" ca="1" si="70"/>
        <v>1.88138878587497E-3</v>
      </c>
      <c r="BM82" s="24">
        <f t="shared" ca="1" si="70"/>
        <v>0</v>
      </c>
      <c r="BN82" s="24">
        <f t="shared" ca="1" si="70"/>
        <v>1.7030851212048857E-2</v>
      </c>
      <c r="BO82" s="24">
        <f t="shared" ca="1" si="70"/>
        <v>0</v>
      </c>
      <c r="BP82" s="24">
        <f t="shared" ca="1" si="70"/>
        <v>0</v>
      </c>
      <c r="BQ82" s="24">
        <f t="shared" ca="1" si="70"/>
        <v>2.9517969688017901E-2</v>
      </c>
      <c r="BR82" s="24">
        <f t="shared" ca="1" si="70"/>
        <v>0</v>
      </c>
      <c r="BS82" s="24">
        <f t="shared" ca="1" si="70"/>
        <v>4.1229370876515591E-2</v>
      </c>
      <c r="BT82" s="24">
        <f t="shared" ref="BT82:CF91" ca="1" si="71">VLOOKUP($A82,INDIRECT(BT$1&amp;"!A:ZZ"),19,0)</f>
        <v>0</v>
      </c>
      <c r="BU82" s="24">
        <f t="shared" ca="1" si="71"/>
        <v>0</v>
      </c>
      <c r="BV82" s="24">
        <f t="shared" ca="1" si="71"/>
        <v>2.2354765458421241E-2</v>
      </c>
      <c r="BW82" s="24">
        <f t="shared" ca="1" si="71"/>
        <v>0</v>
      </c>
      <c r="BX82" s="24">
        <f t="shared" ca="1" si="71"/>
        <v>0</v>
      </c>
      <c r="BY82" s="24">
        <f t="shared" ca="1" si="71"/>
        <v>1.0065446702625271</v>
      </c>
      <c r="BZ82" s="24">
        <f t="shared" ca="1" si="71"/>
        <v>0</v>
      </c>
      <c r="CA82" s="24">
        <f t="shared" ca="1" si="71"/>
        <v>0</v>
      </c>
      <c r="CB82" s="24">
        <f t="shared" ca="1" si="71"/>
        <v>0</v>
      </c>
      <c r="CC82" s="24">
        <f t="shared" ca="1" si="71"/>
        <v>0</v>
      </c>
      <c r="CD82" s="24">
        <f t="shared" ca="1" si="71"/>
        <v>0</v>
      </c>
      <c r="CE82" s="24">
        <f t="shared" ca="1" si="71"/>
        <v>0</v>
      </c>
      <c r="CF82" s="24">
        <f t="shared" ca="1" si="71"/>
        <v>0</v>
      </c>
    </row>
    <row r="83" spans="1:84">
      <c r="A83" s="8" t="s">
        <v>343</v>
      </c>
      <c r="B83" s="24">
        <f t="shared" ca="1" si="64"/>
        <v>5.5591263538912902E-2</v>
      </c>
      <c r="C83" s="24">
        <f t="shared" ca="1" si="64"/>
        <v>0</v>
      </c>
      <c r="D83" s="24">
        <f t="shared" ca="1" si="64"/>
        <v>0</v>
      </c>
      <c r="E83" s="24">
        <f t="shared" ca="1" si="64"/>
        <v>0</v>
      </c>
      <c r="F83" s="24">
        <f t="shared" ca="1" si="64"/>
        <v>0</v>
      </c>
      <c r="G83" s="24">
        <f t="shared" ca="1" si="64"/>
        <v>0</v>
      </c>
      <c r="H83" s="24">
        <f t="shared" ca="1" si="64"/>
        <v>0</v>
      </c>
      <c r="I83" s="24">
        <f t="shared" ca="1" si="64"/>
        <v>0</v>
      </c>
      <c r="J83" s="24">
        <f t="shared" ca="1" si="64"/>
        <v>4.9251607579936397E-3</v>
      </c>
      <c r="K83" s="24" t="e">
        <f t="shared" ca="1" si="64"/>
        <v>#REF!</v>
      </c>
      <c r="L83" s="24">
        <f t="shared" ca="1" si="65"/>
        <v>0</v>
      </c>
      <c r="M83" s="24">
        <f t="shared" ca="1" si="65"/>
        <v>1.420807226572572E-2</v>
      </c>
      <c r="N83" s="24">
        <f t="shared" ca="1" si="65"/>
        <v>0</v>
      </c>
      <c r="O83" s="24">
        <f t="shared" ca="1" si="65"/>
        <v>0</v>
      </c>
      <c r="P83" s="24">
        <f t="shared" ca="1" si="65"/>
        <v>0</v>
      </c>
      <c r="Q83" s="24">
        <f t="shared" ca="1" si="65"/>
        <v>0</v>
      </c>
      <c r="R83" s="24">
        <f t="shared" ca="1" si="65"/>
        <v>0</v>
      </c>
      <c r="S83" s="24">
        <f t="shared" ca="1" si="65"/>
        <v>0</v>
      </c>
      <c r="T83" s="24">
        <f t="shared" ca="1" si="65"/>
        <v>0</v>
      </c>
      <c r="U83" s="24">
        <f t="shared" ca="1" si="65"/>
        <v>0</v>
      </c>
      <c r="V83" s="24">
        <f t="shared" ca="1" si="66"/>
        <v>0</v>
      </c>
      <c r="W83" s="24">
        <f t="shared" ca="1" si="66"/>
        <v>0</v>
      </c>
      <c r="X83" s="24">
        <f t="shared" ca="1" si="66"/>
        <v>0</v>
      </c>
      <c r="Y83" s="24">
        <f t="shared" ca="1" si="66"/>
        <v>0</v>
      </c>
      <c r="Z83" s="24">
        <f t="shared" ca="1" si="66"/>
        <v>0</v>
      </c>
      <c r="AA83" s="24">
        <f t="shared" ca="1" si="66"/>
        <v>0</v>
      </c>
      <c r="AB83" s="24">
        <f t="shared" ca="1" si="66"/>
        <v>0</v>
      </c>
      <c r="AC83" s="24">
        <f t="shared" ca="1" si="66"/>
        <v>0</v>
      </c>
      <c r="AD83" s="24">
        <f t="shared" ca="1" si="66"/>
        <v>0</v>
      </c>
      <c r="AE83" s="24">
        <f t="shared" ca="1" si="66"/>
        <v>0</v>
      </c>
      <c r="AF83" s="24">
        <f t="shared" ca="1" si="67"/>
        <v>0</v>
      </c>
      <c r="AG83" s="24">
        <f t="shared" ca="1" si="67"/>
        <v>0</v>
      </c>
      <c r="AH83" s="24">
        <f t="shared" ca="1" si="67"/>
        <v>0</v>
      </c>
      <c r="AI83" s="24">
        <f t="shared" ca="1" si="67"/>
        <v>0</v>
      </c>
      <c r="AJ83" s="24">
        <f t="shared" ca="1" si="67"/>
        <v>0</v>
      </c>
      <c r="AK83" s="24">
        <f t="shared" ca="1" si="67"/>
        <v>0</v>
      </c>
      <c r="AL83" s="24">
        <f t="shared" ca="1" si="67"/>
        <v>0</v>
      </c>
      <c r="AM83" s="24">
        <f t="shared" ca="1" si="67"/>
        <v>0</v>
      </c>
      <c r="AN83" s="24">
        <f t="shared" ca="1" si="67"/>
        <v>0</v>
      </c>
      <c r="AO83" s="24">
        <f t="shared" ca="1" si="67"/>
        <v>0</v>
      </c>
      <c r="AP83" s="24">
        <f t="shared" ca="1" si="68"/>
        <v>0</v>
      </c>
      <c r="AQ83" s="24">
        <f t="shared" ca="1" si="68"/>
        <v>0</v>
      </c>
      <c r="AR83" s="24">
        <f t="shared" ca="1" si="68"/>
        <v>0</v>
      </c>
      <c r="AS83" s="24">
        <f t="shared" ca="1" si="68"/>
        <v>0</v>
      </c>
      <c r="AT83" s="24">
        <f t="shared" ca="1" si="68"/>
        <v>0</v>
      </c>
      <c r="AU83" s="24">
        <f t="shared" ca="1" si="68"/>
        <v>0</v>
      </c>
      <c r="AV83" s="24">
        <f t="shared" ca="1" si="68"/>
        <v>3.0064480639944101E-3</v>
      </c>
      <c r="AW83" s="24">
        <f t="shared" ca="1" si="68"/>
        <v>0</v>
      </c>
      <c r="AX83" s="24">
        <f t="shared" ca="1" si="68"/>
        <v>0</v>
      </c>
      <c r="AY83" s="24">
        <f t="shared" ca="1" si="68"/>
        <v>0</v>
      </c>
      <c r="AZ83" s="24">
        <f t="shared" ca="1" si="69"/>
        <v>0</v>
      </c>
      <c r="BA83" s="24">
        <f t="shared" ca="1" si="69"/>
        <v>0</v>
      </c>
      <c r="BB83" s="24">
        <f t="shared" ca="1" si="69"/>
        <v>0</v>
      </c>
      <c r="BC83" s="24">
        <f t="shared" ca="1" si="69"/>
        <v>0</v>
      </c>
      <c r="BD83" s="24">
        <f t="shared" ca="1" si="69"/>
        <v>0</v>
      </c>
      <c r="BE83" s="24">
        <f t="shared" ca="1" si="69"/>
        <v>0</v>
      </c>
      <c r="BF83" s="24">
        <f t="shared" ca="1" si="69"/>
        <v>0</v>
      </c>
      <c r="BG83" s="24">
        <f t="shared" ca="1" si="69"/>
        <v>0</v>
      </c>
      <c r="BH83" s="24" t="e">
        <f t="shared" ca="1" si="69"/>
        <v>#REF!</v>
      </c>
      <c r="BI83" s="24" t="e">
        <f t="shared" ca="1" si="69"/>
        <v>#REF!</v>
      </c>
      <c r="BJ83" s="24">
        <f t="shared" ca="1" si="70"/>
        <v>0</v>
      </c>
      <c r="BK83" s="24">
        <f t="shared" ca="1" si="70"/>
        <v>0</v>
      </c>
      <c r="BL83" s="24">
        <f t="shared" ca="1" si="70"/>
        <v>0</v>
      </c>
      <c r="BM83" s="24">
        <f t="shared" ca="1" si="70"/>
        <v>0</v>
      </c>
      <c r="BN83" s="24">
        <f t="shared" ca="1" si="70"/>
        <v>0</v>
      </c>
      <c r="BO83" s="24">
        <f t="shared" ca="1" si="70"/>
        <v>0</v>
      </c>
      <c r="BP83" s="24">
        <f t="shared" ca="1" si="70"/>
        <v>0</v>
      </c>
      <c r="BQ83" s="24">
        <f t="shared" ca="1" si="70"/>
        <v>0</v>
      </c>
      <c r="BR83" s="24">
        <f t="shared" ca="1" si="70"/>
        <v>0</v>
      </c>
      <c r="BS83" s="24">
        <f t="shared" ca="1" si="70"/>
        <v>0</v>
      </c>
      <c r="BT83" s="24">
        <f t="shared" ca="1" si="71"/>
        <v>0</v>
      </c>
      <c r="BU83" s="24">
        <f t="shared" ca="1" si="71"/>
        <v>0</v>
      </c>
      <c r="BV83" s="24">
        <f t="shared" ca="1" si="71"/>
        <v>0</v>
      </c>
      <c r="BW83" s="24">
        <f t="shared" ca="1" si="71"/>
        <v>0</v>
      </c>
      <c r="BX83" s="24">
        <f t="shared" ca="1" si="71"/>
        <v>0</v>
      </c>
      <c r="BY83" s="24">
        <f t="shared" ca="1" si="71"/>
        <v>0</v>
      </c>
      <c r="BZ83" s="24">
        <f t="shared" ca="1" si="71"/>
        <v>0</v>
      </c>
      <c r="CA83" s="24">
        <f t="shared" ca="1" si="71"/>
        <v>0</v>
      </c>
      <c r="CB83" s="24">
        <f t="shared" ca="1" si="71"/>
        <v>0</v>
      </c>
      <c r="CC83" s="24">
        <f t="shared" ca="1" si="71"/>
        <v>0</v>
      </c>
      <c r="CD83" s="24">
        <f t="shared" ca="1" si="71"/>
        <v>0</v>
      </c>
      <c r="CE83" s="24">
        <f t="shared" ca="1" si="71"/>
        <v>0</v>
      </c>
      <c r="CF83" s="24">
        <f t="shared" ca="1" si="71"/>
        <v>0</v>
      </c>
    </row>
    <row r="84" spans="1:84">
      <c r="A84" s="7" t="s">
        <v>344</v>
      </c>
      <c r="B84" s="24">
        <f t="shared" ca="1" si="64"/>
        <v>5.5552145469034961E-2</v>
      </c>
      <c r="C84" s="24">
        <f t="shared" ca="1" si="64"/>
        <v>0</v>
      </c>
      <c r="D84" s="24">
        <f t="shared" ca="1" si="64"/>
        <v>0</v>
      </c>
      <c r="E84" s="24">
        <f t="shared" ca="1" si="64"/>
        <v>0</v>
      </c>
      <c r="F84" s="24">
        <f t="shared" ca="1" si="64"/>
        <v>0</v>
      </c>
      <c r="G84" s="24">
        <f t="shared" ca="1" si="64"/>
        <v>0</v>
      </c>
      <c r="H84" s="24">
        <f t="shared" ca="1" si="64"/>
        <v>0</v>
      </c>
      <c r="I84" s="24">
        <f t="shared" ca="1" si="64"/>
        <v>0</v>
      </c>
      <c r="J84" s="24">
        <f t="shared" ca="1" si="64"/>
        <v>0</v>
      </c>
      <c r="K84" s="24" t="e">
        <f t="shared" ca="1" si="64"/>
        <v>#REF!</v>
      </c>
      <c r="L84" s="24">
        <f t="shared" ca="1" si="65"/>
        <v>0</v>
      </c>
      <c r="M84" s="24">
        <f t="shared" ca="1" si="65"/>
        <v>0</v>
      </c>
      <c r="N84" s="24">
        <f t="shared" ca="1" si="65"/>
        <v>0</v>
      </c>
      <c r="O84" s="24">
        <f t="shared" ca="1" si="65"/>
        <v>0</v>
      </c>
      <c r="P84" s="24">
        <f t="shared" ca="1" si="65"/>
        <v>0</v>
      </c>
      <c r="Q84" s="24">
        <f t="shared" ca="1" si="65"/>
        <v>0</v>
      </c>
      <c r="R84" s="24">
        <f t="shared" ca="1" si="65"/>
        <v>0</v>
      </c>
      <c r="S84" s="24">
        <f t="shared" ca="1" si="65"/>
        <v>0</v>
      </c>
      <c r="T84" s="24">
        <f t="shared" ca="1" si="65"/>
        <v>0</v>
      </c>
      <c r="U84" s="24">
        <f t="shared" ca="1" si="65"/>
        <v>0</v>
      </c>
      <c r="V84" s="24">
        <f t="shared" ca="1" si="66"/>
        <v>0</v>
      </c>
      <c r="W84" s="24">
        <f t="shared" ca="1" si="66"/>
        <v>0</v>
      </c>
      <c r="X84" s="24">
        <f t="shared" ca="1" si="66"/>
        <v>2.1808706497539118E-3</v>
      </c>
      <c r="Y84" s="24">
        <f t="shared" ca="1" si="66"/>
        <v>0</v>
      </c>
      <c r="Z84" s="24">
        <f t="shared" ca="1" si="66"/>
        <v>0</v>
      </c>
      <c r="AA84" s="24">
        <f t="shared" ca="1" si="66"/>
        <v>0</v>
      </c>
      <c r="AB84" s="24">
        <f t="shared" ca="1" si="66"/>
        <v>0</v>
      </c>
      <c r="AC84" s="24">
        <f t="shared" ca="1" si="66"/>
        <v>0</v>
      </c>
      <c r="AD84" s="24">
        <f t="shared" ca="1" si="66"/>
        <v>0</v>
      </c>
      <c r="AE84" s="24">
        <f t="shared" ca="1" si="66"/>
        <v>0</v>
      </c>
      <c r="AF84" s="24">
        <f t="shared" ca="1" si="67"/>
        <v>0</v>
      </c>
      <c r="AG84" s="24">
        <f t="shared" ca="1" si="67"/>
        <v>3.5772972987963281E-2</v>
      </c>
      <c r="AH84" s="24">
        <f t="shared" ca="1" si="67"/>
        <v>0</v>
      </c>
      <c r="AI84" s="24">
        <f t="shared" ca="1" si="67"/>
        <v>0</v>
      </c>
      <c r="AJ84" s="24">
        <f t="shared" ca="1" si="67"/>
        <v>0</v>
      </c>
      <c r="AK84" s="24">
        <f t="shared" ca="1" si="67"/>
        <v>0</v>
      </c>
      <c r="AL84" s="24">
        <f t="shared" ca="1" si="67"/>
        <v>0</v>
      </c>
      <c r="AM84" s="24">
        <f t="shared" ca="1" si="67"/>
        <v>0</v>
      </c>
      <c r="AN84" s="24">
        <f t="shared" ca="1" si="67"/>
        <v>0</v>
      </c>
      <c r="AO84" s="24">
        <f t="shared" ca="1" si="67"/>
        <v>0</v>
      </c>
      <c r="AP84" s="24">
        <f t="shared" ca="1" si="68"/>
        <v>0</v>
      </c>
      <c r="AQ84" s="24">
        <f t="shared" ca="1" si="68"/>
        <v>0</v>
      </c>
      <c r="AR84" s="24">
        <f t="shared" ca="1" si="68"/>
        <v>0</v>
      </c>
      <c r="AS84" s="24">
        <f t="shared" ca="1" si="68"/>
        <v>0</v>
      </c>
      <c r="AT84" s="24">
        <f t="shared" ca="1" si="68"/>
        <v>0</v>
      </c>
      <c r="AU84" s="24">
        <f t="shared" ca="1" si="68"/>
        <v>0</v>
      </c>
      <c r="AV84" s="24">
        <f t="shared" ca="1" si="68"/>
        <v>0</v>
      </c>
      <c r="AW84" s="24">
        <f t="shared" ca="1" si="68"/>
        <v>0</v>
      </c>
      <c r="AX84" s="24">
        <f t="shared" ca="1" si="68"/>
        <v>0</v>
      </c>
      <c r="AY84" s="24">
        <f t="shared" ca="1" si="68"/>
        <v>0</v>
      </c>
      <c r="AZ84" s="24">
        <f t="shared" ca="1" si="69"/>
        <v>0</v>
      </c>
      <c r="BA84" s="24">
        <f t="shared" ca="1" si="69"/>
        <v>0</v>
      </c>
      <c r="BB84" s="24">
        <f t="shared" ca="1" si="69"/>
        <v>0</v>
      </c>
      <c r="BC84" s="24">
        <f t="shared" ca="1" si="69"/>
        <v>0</v>
      </c>
      <c r="BD84" s="24">
        <f t="shared" ca="1" si="69"/>
        <v>0</v>
      </c>
      <c r="BE84" s="24">
        <f t="shared" ca="1" si="69"/>
        <v>0</v>
      </c>
      <c r="BF84" s="24">
        <f t="shared" ca="1" si="69"/>
        <v>0</v>
      </c>
      <c r="BG84" s="24">
        <f t="shared" ca="1" si="69"/>
        <v>0</v>
      </c>
      <c r="BH84" s="24" t="e">
        <f t="shared" ca="1" si="69"/>
        <v>#REF!</v>
      </c>
      <c r="BI84" s="24" t="e">
        <f t="shared" ca="1" si="69"/>
        <v>#REF!</v>
      </c>
      <c r="BJ84" s="24">
        <f t="shared" ca="1" si="70"/>
        <v>0</v>
      </c>
      <c r="BK84" s="24">
        <f t="shared" ca="1" si="70"/>
        <v>0</v>
      </c>
      <c r="BL84" s="24">
        <f t="shared" ca="1" si="70"/>
        <v>0</v>
      </c>
      <c r="BM84" s="24">
        <f t="shared" ca="1" si="70"/>
        <v>0</v>
      </c>
      <c r="BN84" s="24">
        <f t="shared" ca="1" si="70"/>
        <v>0</v>
      </c>
      <c r="BO84" s="24">
        <f t="shared" ca="1" si="70"/>
        <v>0</v>
      </c>
      <c r="BP84" s="24">
        <f t="shared" ca="1" si="70"/>
        <v>0</v>
      </c>
      <c r="BQ84" s="24">
        <f t="shared" ca="1" si="70"/>
        <v>0</v>
      </c>
      <c r="BR84" s="24">
        <f t="shared" ca="1" si="70"/>
        <v>0</v>
      </c>
      <c r="BS84" s="24">
        <f t="shared" ca="1" si="70"/>
        <v>8.0985075746008994E-3</v>
      </c>
      <c r="BT84" s="24">
        <f t="shared" ca="1" si="71"/>
        <v>0</v>
      </c>
      <c r="BU84" s="24">
        <f t="shared" ca="1" si="71"/>
        <v>0</v>
      </c>
      <c r="BV84" s="24">
        <f t="shared" ca="1" si="71"/>
        <v>0</v>
      </c>
      <c r="BW84" s="24">
        <f t="shared" ca="1" si="71"/>
        <v>0</v>
      </c>
      <c r="BX84" s="24">
        <f t="shared" ca="1" si="71"/>
        <v>0</v>
      </c>
      <c r="BY84" s="24">
        <f t="shared" ca="1" si="71"/>
        <v>2.10798638642985E-3</v>
      </c>
      <c r="BZ84" s="24">
        <f t="shared" ca="1" si="71"/>
        <v>0</v>
      </c>
      <c r="CA84" s="24">
        <f t="shared" ca="1" si="71"/>
        <v>0</v>
      </c>
      <c r="CB84" s="24">
        <f t="shared" ca="1" si="71"/>
        <v>0</v>
      </c>
      <c r="CC84" s="24">
        <f t="shared" ca="1" si="71"/>
        <v>0</v>
      </c>
      <c r="CD84" s="24">
        <f t="shared" ca="1" si="71"/>
        <v>0</v>
      </c>
      <c r="CE84" s="24">
        <f t="shared" ca="1" si="71"/>
        <v>0</v>
      </c>
      <c r="CF84" s="24">
        <f t="shared" ca="1" si="71"/>
        <v>0</v>
      </c>
    </row>
    <row r="85" spans="1:84" ht="28.8">
      <c r="A85" s="5" t="s">
        <v>345</v>
      </c>
      <c r="B85" s="24">
        <f t="shared" ca="1" si="64"/>
        <v>24.683074384034555</v>
      </c>
      <c r="C85" s="24">
        <f t="shared" ca="1" si="64"/>
        <v>0.3540352682911389</v>
      </c>
      <c r="D85" s="24">
        <f t="shared" ca="1" si="64"/>
        <v>4.5786319152294655E-2</v>
      </c>
      <c r="E85" s="24">
        <f t="shared" ca="1" si="64"/>
        <v>4.64795929303638E-2</v>
      </c>
      <c r="F85" s="24">
        <f t="shared" ca="1" si="64"/>
        <v>0.14881602711963784</v>
      </c>
      <c r="G85" s="24">
        <f t="shared" ca="1" si="64"/>
        <v>0.17315034401550103</v>
      </c>
      <c r="H85" s="24">
        <f t="shared" ca="1" si="64"/>
        <v>6.6143587504331164E-2</v>
      </c>
      <c r="I85" s="24">
        <f t="shared" ca="1" si="64"/>
        <v>1.376589790897133E-2</v>
      </c>
      <c r="J85" s="24">
        <f t="shared" ca="1" si="64"/>
        <v>0.41315400351737286</v>
      </c>
      <c r="K85" s="24" t="e">
        <f t="shared" ca="1" si="64"/>
        <v>#REF!</v>
      </c>
      <c r="L85" s="24">
        <f t="shared" ca="1" si="65"/>
        <v>8.2119739551851992E-2</v>
      </c>
      <c r="M85" s="24">
        <f t="shared" ca="1" si="65"/>
        <v>0.37374439067628734</v>
      </c>
      <c r="N85" s="24">
        <f t="shared" ca="1" si="65"/>
        <v>2.7399787884981854E-2</v>
      </c>
      <c r="O85" s="24">
        <f t="shared" ca="1" si="65"/>
        <v>1.5487844681598695E-2</v>
      </c>
      <c r="P85" s="24">
        <f t="shared" ca="1" si="65"/>
        <v>8.5040439626493207E-3</v>
      </c>
      <c r="Q85" s="24">
        <f t="shared" ca="1" si="65"/>
        <v>0.20833810691515933</v>
      </c>
      <c r="R85" s="24">
        <f t="shared" ca="1" si="65"/>
        <v>8.4298740845899833E-2</v>
      </c>
      <c r="S85" s="24">
        <f t="shared" ca="1" si="65"/>
        <v>0.54618777049751166</v>
      </c>
      <c r="T85" s="24">
        <f t="shared" ca="1" si="65"/>
        <v>1.8834554933591128E-2</v>
      </c>
      <c r="U85" s="24">
        <f t="shared" ca="1" si="65"/>
        <v>0.38194565576666878</v>
      </c>
      <c r="V85" s="24">
        <f t="shared" ca="1" si="66"/>
        <v>0.37120357158393069</v>
      </c>
      <c r="W85" s="24">
        <f t="shared" ca="1" si="66"/>
        <v>7.066514825353766E-2</v>
      </c>
      <c r="X85" s="24">
        <f t="shared" ca="1" si="66"/>
        <v>4.115870789270705E-2</v>
      </c>
      <c r="Y85" s="24">
        <f t="shared" ca="1" si="66"/>
        <v>2.0751838345064631E-2</v>
      </c>
      <c r="Z85" s="24">
        <f t="shared" ca="1" si="66"/>
        <v>2.3026899763726929</v>
      </c>
      <c r="AA85" s="24">
        <f t="shared" ca="1" si="66"/>
        <v>0.4926232568397042</v>
      </c>
      <c r="AB85" s="24">
        <f t="shared" ca="1" si="66"/>
        <v>3.3979915406039694E-2</v>
      </c>
      <c r="AC85" s="24">
        <f t="shared" ca="1" si="66"/>
        <v>6.5355798760343545E-2</v>
      </c>
      <c r="AD85" s="24">
        <f t="shared" ca="1" si="66"/>
        <v>0.14071048438918643</v>
      </c>
      <c r="AE85" s="24">
        <f t="shared" ca="1" si="66"/>
        <v>7.3422321023284304E-2</v>
      </c>
      <c r="AF85" s="24">
        <f t="shared" ca="1" si="67"/>
        <v>2.2020022121175979E-2</v>
      </c>
      <c r="AG85" s="24">
        <f t="shared" ca="1" si="67"/>
        <v>7.8080413117454333</v>
      </c>
      <c r="AH85" s="24">
        <f t="shared" ca="1" si="67"/>
        <v>1.8104195730187427</v>
      </c>
      <c r="AI85" s="24">
        <f t="shared" ca="1" si="67"/>
        <v>4.8013827366859489E-2</v>
      </c>
      <c r="AJ85" s="24">
        <f t="shared" ca="1" si="67"/>
        <v>0.44375430150385237</v>
      </c>
      <c r="AK85" s="24">
        <f t="shared" ca="1" si="67"/>
        <v>7.4495555383431222E-2</v>
      </c>
      <c r="AL85" s="24">
        <f t="shared" ca="1" si="67"/>
        <v>0.45052623626119787</v>
      </c>
      <c r="AM85" s="24">
        <f t="shared" ca="1" si="67"/>
        <v>0.34543811738409302</v>
      </c>
      <c r="AN85" s="24">
        <f t="shared" ca="1" si="67"/>
        <v>0.20672948848898548</v>
      </c>
      <c r="AO85" s="24">
        <f t="shared" ca="1" si="67"/>
        <v>9.3373226211484348E-2</v>
      </c>
      <c r="AP85" s="24">
        <f t="shared" ca="1" si="68"/>
        <v>0.12895405442930738</v>
      </c>
      <c r="AQ85" s="24">
        <f t="shared" ca="1" si="68"/>
        <v>0.10690535188932335</v>
      </c>
      <c r="AR85" s="24">
        <f t="shared" ca="1" si="68"/>
        <v>0.28409915897250132</v>
      </c>
      <c r="AS85" s="24">
        <f t="shared" ca="1" si="68"/>
        <v>5.5771869939617254E-2</v>
      </c>
      <c r="AT85" s="24">
        <f t="shared" ca="1" si="68"/>
        <v>4.048208248297519E-2</v>
      </c>
      <c r="AU85" s="24">
        <f t="shared" ca="1" si="68"/>
        <v>2.63130022542015E-3</v>
      </c>
      <c r="AV85" s="24">
        <f t="shared" ca="1" si="68"/>
        <v>0.24341919099158474</v>
      </c>
      <c r="AW85" s="24">
        <f t="shared" ca="1" si="68"/>
        <v>2.0093961701206121E-2</v>
      </c>
      <c r="AX85" s="24">
        <f t="shared" ca="1" si="68"/>
        <v>0.20465964983684135</v>
      </c>
      <c r="AY85" s="24">
        <f t="shared" ca="1" si="68"/>
        <v>6.5477062930380898E-4</v>
      </c>
      <c r="AZ85" s="24">
        <f t="shared" ca="1" si="69"/>
        <v>0</v>
      </c>
      <c r="BA85" s="24">
        <f t="shared" ca="1" si="69"/>
        <v>2.5672969329340522E-3</v>
      </c>
      <c r="BB85" s="24">
        <f t="shared" ca="1" si="69"/>
        <v>1.79139808609265E-2</v>
      </c>
      <c r="BC85" s="24">
        <f t="shared" ca="1" si="69"/>
        <v>3.8459729174590958E-2</v>
      </c>
      <c r="BD85" s="24">
        <f t="shared" ca="1" si="69"/>
        <v>1.4634906419321881E-2</v>
      </c>
      <c r="BE85" s="24">
        <f t="shared" ca="1" si="69"/>
        <v>8.1870357107926197E-3</v>
      </c>
      <c r="BF85" s="24">
        <f t="shared" ca="1" si="69"/>
        <v>0.55673549677654266</v>
      </c>
      <c r="BG85" s="24">
        <f t="shared" ca="1" si="69"/>
        <v>1.9449512558743129E-3</v>
      </c>
      <c r="BH85" s="24" t="e">
        <f t="shared" ca="1" si="69"/>
        <v>#REF!</v>
      </c>
      <c r="BI85" s="24" t="e">
        <f t="shared" ca="1" si="69"/>
        <v>#REF!</v>
      </c>
      <c r="BJ85" s="24">
        <f t="shared" ca="1" si="70"/>
        <v>0.55695004838478146</v>
      </c>
      <c r="BK85" s="24">
        <f t="shared" ca="1" si="70"/>
        <v>5.1680361905524726E-2</v>
      </c>
      <c r="BL85" s="24">
        <f t="shared" ca="1" si="70"/>
        <v>3.308267351343816E-2</v>
      </c>
      <c r="BM85" s="24">
        <f t="shared" ca="1" si="70"/>
        <v>0.21469138371201535</v>
      </c>
      <c r="BN85" s="24">
        <f t="shared" ca="1" si="70"/>
        <v>0.16839555535859665</v>
      </c>
      <c r="BO85" s="24">
        <f t="shared" ca="1" si="70"/>
        <v>4.3875020645645383E-3</v>
      </c>
      <c r="BP85" s="24">
        <f t="shared" ca="1" si="70"/>
        <v>9.6827616102567654E-2</v>
      </c>
      <c r="BQ85" s="24">
        <f t="shared" ca="1" si="70"/>
        <v>4.2563653677460849</v>
      </c>
      <c r="BR85" s="24">
        <f t="shared" ca="1" si="70"/>
        <v>0.39926459409007126</v>
      </c>
      <c r="BS85" s="24">
        <f t="shared" ca="1" si="70"/>
        <v>1.3792307607673155</v>
      </c>
      <c r="BT85" s="24">
        <f t="shared" ca="1" si="71"/>
        <v>9.0611884474849497E-2</v>
      </c>
      <c r="BU85" s="24">
        <f t="shared" ca="1" si="71"/>
        <v>6.3463024135644058E-2</v>
      </c>
      <c r="BV85" s="24">
        <f t="shared" ca="1" si="71"/>
        <v>5.6180545609831045E-2</v>
      </c>
      <c r="BW85" s="24">
        <f t="shared" ca="1" si="71"/>
        <v>0.10255982903259805</v>
      </c>
      <c r="BX85" s="24">
        <f t="shared" ca="1" si="71"/>
        <v>8.0485526713283809E-2</v>
      </c>
      <c r="BY85" s="24">
        <f t="shared" ca="1" si="71"/>
        <v>1.5134165398084383</v>
      </c>
      <c r="BZ85" s="24">
        <f t="shared" ca="1" si="71"/>
        <v>6.7577764224493492E-2</v>
      </c>
      <c r="CA85" s="24">
        <f t="shared" ca="1" si="71"/>
        <v>0.12104361775600748</v>
      </c>
      <c r="CB85" s="24">
        <f t="shared" ca="1" si="71"/>
        <v>3.0264416721519118E-2</v>
      </c>
      <c r="CC85" s="24">
        <f t="shared" ca="1" si="71"/>
        <v>9.3261779315459217E-2</v>
      </c>
      <c r="CD85" s="24">
        <f t="shared" ca="1" si="71"/>
        <v>2.1649963189727901E-2</v>
      </c>
      <c r="CE85" s="24">
        <f t="shared" ca="1" si="71"/>
        <v>0.32618336830068762</v>
      </c>
      <c r="CF85" s="24">
        <f t="shared" ca="1" si="71"/>
        <v>0.38940342419799678</v>
      </c>
    </row>
    <row r="86" spans="1:84" ht="28.8">
      <c r="A86" s="6" t="s">
        <v>346</v>
      </c>
      <c r="B86" s="24">
        <f t="shared" ca="1" si="64"/>
        <v>4.6279312944932274</v>
      </c>
      <c r="C86" s="24">
        <f t="shared" ca="1" si="64"/>
        <v>6.1452220408306502E-3</v>
      </c>
      <c r="D86" s="24">
        <f t="shared" ca="1" si="64"/>
        <v>6.5079778719477307E-5</v>
      </c>
      <c r="E86" s="24">
        <f t="shared" ca="1" si="64"/>
        <v>1.5426305073138889E-3</v>
      </c>
      <c r="F86" s="24">
        <f t="shared" ca="1" si="64"/>
        <v>2.0447365940377631E-3</v>
      </c>
      <c r="G86" s="24">
        <f t="shared" ca="1" si="64"/>
        <v>5.4666850429728291E-4</v>
      </c>
      <c r="H86" s="24">
        <f t="shared" ca="1" si="64"/>
        <v>1.05404100893697E-3</v>
      </c>
      <c r="I86" s="24">
        <f t="shared" ca="1" si="64"/>
        <v>0</v>
      </c>
      <c r="J86" s="24">
        <f t="shared" ca="1" si="64"/>
        <v>2.1747563191085929E-2</v>
      </c>
      <c r="K86" s="24" t="e">
        <f t="shared" ca="1" si="64"/>
        <v>#REF!</v>
      </c>
      <c r="L86" s="24">
        <f t="shared" ca="1" si="65"/>
        <v>1.3004989876848E-3</v>
      </c>
      <c r="M86" s="24">
        <f t="shared" ca="1" si="65"/>
        <v>4.4156510668625089E-2</v>
      </c>
      <c r="N86" s="24">
        <f t="shared" ca="1" si="65"/>
        <v>0</v>
      </c>
      <c r="O86" s="24">
        <f t="shared" ca="1" si="65"/>
        <v>0</v>
      </c>
      <c r="P86" s="24">
        <f t="shared" ca="1" si="65"/>
        <v>0</v>
      </c>
      <c r="Q86" s="24">
        <f t="shared" ca="1" si="65"/>
        <v>7.6893772217581603E-4</v>
      </c>
      <c r="R86" s="24">
        <f t="shared" ca="1" si="65"/>
        <v>1.265635866397789E-3</v>
      </c>
      <c r="S86" s="24">
        <f t="shared" ca="1" si="65"/>
        <v>0</v>
      </c>
      <c r="T86" s="24">
        <f t="shared" ca="1" si="65"/>
        <v>0</v>
      </c>
      <c r="U86" s="24">
        <f t="shared" ca="1" si="65"/>
        <v>5.4955686816978891E-2</v>
      </c>
      <c r="V86" s="24">
        <f t="shared" ca="1" si="66"/>
        <v>2.7609252069101323E-3</v>
      </c>
      <c r="W86" s="24">
        <f t="shared" ca="1" si="66"/>
        <v>2.6779571789546761E-3</v>
      </c>
      <c r="X86" s="24">
        <f t="shared" ca="1" si="66"/>
        <v>1.598610890117992E-3</v>
      </c>
      <c r="Y86" s="24">
        <f t="shared" ca="1" si="66"/>
        <v>0</v>
      </c>
      <c r="Z86" s="24">
        <f t="shared" ca="1" si="66"/>
        <v>2.9122305557366484E-2</v>
      </c>
      <c r="AA86" s="24">
        <f t="shared" ca="1" si="66"/>
        <v>1.1936885374260579E-2</v>
      </c>
      <c r="AB86" s="24">
        <f t="shared" ca="1" si="66"/>
        <v>5.5224990251349795E-4</v>
      </c>
      <c r="AC86" s="24">
        <f t="shared" ca="1" si="66"/>
        <v>1.8064985424244805E-2</v>
      </c>
      <c r="AD86" s="24">
        <f t="shared" ca="1" si="66"/>
        <v>1.1727906054554274E-2</v>
      </c>
      <c r="AE86" s="24">
        <f t="shared" ca="1" si="66"/>
        <v>3.71159506742938E-3</v>
      </c>
      <c r="AF86" s="24">
        <f t="shared" ca="1" si="67"/>
        <v>0</v>
      </c>
      <c r="AG86" s="24">
        <f t="shared" ca="1" si="67"/>
        <v>1.5773621642369124</v>
      </c>
      <c r="AH86" s="24">
        <f t="shared" ca="1" si="67"/>
        <v>6.1611368675154821E-2</v>
      </c>
      <c r="AI86" s="24">
        <f t="shared" ca="1" si="67"/>
        <v>3.45016810831438E-3</v>
      </c>
      <c r="AJ86" s="24">
        <f t="shared" ca="1" si="67"/>
        <v>6.9186785436338896E-2</v>
      </c>
      <c r="AK86" s="24">
        <f t="shared" ca="1" si="67"/>
        <v>0</v>
      </c>
      <c r="AL86" s="24">
        <f t="shared" ca="1" si="67"/>
        <v>4.5773733245154873E-2</v>
      </c>
      <c r="AM86" s="24">
        <f t="shared" ca="1" si="67"/>
        <v>1.071838283619104E-2</v>
      </c>
      <c r="AN86" s="24">
        <f t="shared" ca="1" si="67"/>
        <v>0</v>
      </c>
      <c r="AO86" s="24">
        <f t="shared" ca="1" si="67"/>
        <v>4.6615763183632001E-3</v>
      </c>
      <c r="AP86" s="24">
        <f t="shared" ca="1" si="68"/>
        <v>2.1188731741258312E-3</v>
      </c>
      <c r="AQ86" s="24">
        <f t="shared" ca="1" si="68"/>
        <v>7.069034659018889E-3</v>
      </c>
      <c r="AR86" s="24">
        <f t="shared" ca="1" si="68"/>
        <v>3.7568036184549491E-3</v>
      </c>
      <c r="AS86" s="24">
        <f t="shared" ca="1" si="68"/>
        <v>0</v>
      </c>
      <c r="AT86" s="24">
        <f t="shared" ca="1" si="68"/>
        <v>7.6874817665700153E-3</v>
      </c>
      <c r="AU86" s="24">
        <f t="shared" ca="1" si="68"/>
        <v>0</v>
      </c>
      <c r="AV86" s="24">
        <f t="shared" ca="1" si="68"/>
        <v>1.5347822524242669E-2</v>
      </c>
      <c r="AW86" s="24">
        <f t="shared" ca="1" si="68"/>
        <v>1.8706061991631629E-3</v>
      </c>
      <c r="AX86" s="24">
        <f t="shared" ca="1" si="68"/>
        <v>0</v>
      </c>
      <c r="AY86" s="24">
        <f t="shared" ca="1" si="68"/>
        <v>0</v>
      </c>
      <c r="AZ86" s="24">
        <f t="shared" ca="1" si="69"/>
        <v>0</v>
      </c>
      <c r="BA86" s="24">
        <f t="shared" ca="1" si="69"/>
        <v>0</v>
      </c>
      <c r="BB86" s="24">
        <f t="shared" ca="1" si="69"/>
        <v>9.3377257602573396E-3</v>
      </c>
      <c r="BC86" s="24">
        <f t="shared" ca="1" si="69"/>
        <v>0</v>
      </c>
      <c r="BD86" s="24">
        <f t="shared" ca="1" si="69"/>
        <v>0</v>
      </c>
      <c r="BE86" s="24">
        <f t="shared" ca="1" si="69"/>
        <v>0</v>
      </c>
      <c r="BF86" s="24">
        <f t="shared" ca="1" si="69"/>
        <v>8.6213370868987532E-2</v>
      </c>
      <c r="BG86" s="24">
        <f t="shared" ca="1" si="69"/>
        <v>0</v>
      </c>
      <c r="BH86" s="24" t="e">
        <f t="shared" ca="1" si="69"/>
        <v>#REF!</v>
      </c>
      <c r="BI86" s="24" t="e">
        <f t="shared" ca="1" si="69"/>
        <v>#REF!</v>
      </c>
      <c r="BJ86" s="24">
        <f t="shared" ca="1" si="70"/>
        <v>2.9103418998246922E-2</v>
      </c>
      <c r="BK86" s="24">
        <f t="shared" ca="1" si="70"/>
        <v>2.8877924720671789E-3</v>
      </c>
      <c r="BL86" s="24">
        <f t="shared" ca="1" si="70"/>
        <v>0</v>
      </c>
      <c r="BM86" s="24">
        <f t="shared" ca="1" si="70"/>
        <v>3.0996468103446161E-2</v>
      </c>
      <c r="BN86" s="24">
        <f t="shared" ca="1" si="70"/>
        <v>6.0789633832040602E-3</v>
      </c>
      <c r="BO86" s="24">
        <f t="shared" ca="1" si="70"/>
        <v>0</v>
      </c>
      <c r="BP86" s="24">
        <f t="shared" ca="1" si="70"/>
        <v>2.134888395317636E-3</v>
      </c>
      <c r="BQ86" s="24">
        <f t="shared" ca="1" si="70"/>
        <v>3.7046971217560376</v>
      </c>
      <c r="BR86" s="24">
        <f t="shared" ca="1" si="70"/>
        <v>1.429570491095946E-2</v>
      </c>
      <c r="BS86" s="24">
        <f t="shared" ca="1" si="70"/>
        <v>5.0724930419594499E-2</v>
      </c>
      <c r="BT86" s="24">
        <f t="shared" ca="1" si="71"/>
        <v>8.7336825394208396E-4</v>
      </c>
      <c r="BU86" s="24">
        <f t="shared" ca="1" si="71"/>
        <v>2.634132290470007E-3</v>
      </c>
      <c r="BV86" s="24">
        <f t="shared" ca="1" si="71"/>
        <v>1.9308456365691999E-4</v>
      </c>
      <c r="BW86" s="24">
        <f t="shared" ca="1" si="71"/>
        <v>5.984653650541359E-3</v>
      </c>
      <c r="BX86" s="24">
        <f t="shared" ca="1" si="71"/>
        <v>4.2894893661107681E-3</v>
      </c>
      <c r="BY86" s="24">
        <f t="shared" ca="1" si="71"/>
        <v>1.7420631849893939E-2</v>
      </c>
      <c r="BZ86" s="24">
        <f t="shared" ca="1" si="71"/>
        <v>7.0807258515823077E-3</v>
      </c>
      <c r="CA86" s="24">
        <f t="shared" ca="1" si="71"/>
        <v>7.0932564205139709E-3</v>
      </c>
      <c r="CB86" s="24">
        <f t="shared" ca="1" si="71"/>
        <v>5.8724105687204759E-3</v>
      </c>
      <c r="CC86" s="24">
        <f t="shared" ca="1" si="71"/>
        <v>2.0926486170184389E-3</v>
      </c>
      <c r="CD86" s="24">
        <f t="shared" ca="1" si="71"/>
        <v>2.5319986491897798E-4</v>
      </c>
      <c r="CE86" s="24">
        <f t="shared" ca="1" si="71"/>
        <v>1.2076623804364181E-2</v>
      </c>
      <c r="CF86" s="24">
        <f t="shared" ca="1" si="71"/>
        <v>1.7093136947749672E-2</v>
      </c>
    </row>
    <row r="87" spans="1:84" ht="28.8">
      <c r="A87" s="6" t="s">
        <v>347</v>
      </c>
      <c r="B87" s="24">
        <f t="shared" ca="1" si="64"/>
        <v>13.952253067702669</v>
      </c>
      <c r="C87" s="24">
        <f t="shared" ca="1" si="64"/>
        <v>0.2885790877078942</v>
      </c>
      <c r="D87" s="24">
        <f t="shared" ca="1" si="64"/>
        <v>3.8814987853781638E-2</v>
      </c>
      <c r="E87" s="24">
        <f t="shared" ca="1" si="64"/>
        <v>2.9832267317190273E-2</v>
      </c>
      <c r="F87" s="24">
        <f t="shared" ca="1" si="64"/>
        <v>0.10440493430328829</v>
      </c>
      <c r="G87" s="24">
        <f t="shared" ca="1" si="64"/>
        <v>0.14537626557980435</v>
      </c>
      <c r="H87" s="24">
        <f t="shared" ca="1" si="64"/>
        <v>3.3866081898583457E-2</v>
      </c>
      <c r="I87" s="24">
        <f t="shared" ca="1" si="64"/>
        <v>8.99691312716497E-3</v>
      </c>
      <c r="J87" s="24">
        <f t="shared" ca="1" si="64"/>
        <v>0.27852777812391039</v>
      </c>
      <c r="K87" s="24" t="e">
        <f t="shared" ca="1" si="64"/>
        <v>#REF!</v>
      </c>
      <c r="L87" s="24">
        <f t="shared" ca="1" si="65"/>
        <v>3.9022397590152608E-2</v>
      </c>
      <c r="M87" s="24">
        <f t="shared" ca="1" si="65"/>
        <v>0.2440233412221558</v>
      </c>
      <c r="N87" s="24">
        <f t="shared" ca="1" si="65"/>
        <v>2.1287164028906069E-2</v>
      </c>
      <c r="O87" s="24">
        <f t="shared" ca="1" si="65"/>
        <v>0</v>
      </c>
      <c r="P87" s="24">
        <f t="shared" ca="1" si="65"/>
        <v>0</v>
      </c>
      <c r="Q87" s="24">
        <f t="shared" ca="1" si="65"/>
        <v>0.19608166030362001</v>
      </c>
      <c r="R87" s="24">
        <f t="shared" ca="1" si="65"/>
        <v>2.3591438955394541E-2</v>
      </c>
      <c r="S87" s="24">
        <f t="shared" ca="1" si="65"/>
        <v>0.54589682862151601</v>
      </c>
      <c r="T87" s="24">
        <f t="shared" ca="1" si="65"/>
        <v>1.4594714126687464E-2</v>
      </c>
      <c r="U87" s="24">
        <f t="shared" ca="1" si="65"/>
        <v>0.22583377673232352</v>
      </c>
      <c r="V87" s="24">
        <f t="shared" ca="1" si="66"/>
        <v>0.36778556760725339</v>
      </c>
      <c r="W87" s="24">
        <f t="shared" ca="1" si="66"/>
        <v>2.8721247479099061E-2</v>
      </c>
      <c r="X87" s="24">
        <f t="shared" ca="1" si="66"/>
        <v>3.0368961842067096E-2</v>
      </c>
      <c r="Y87" s="24">
        <f t="shared" ca="1" si="66"/>
        <v>1.9170393180569508E-2</v>
      </c>
      <c r="Z87" s="24">
        <f t="shared" ca="1" si="66"/>
        <v>0.58850639346071432</v>
      </c>
      <c r="AA87" s="24">
        <f t="shared" ca="1" si="66"/>
        <v>0.42263188689650316</v>
      </c>
      <c r="AB87" s="24">
        <f t="shared" ca="1" si="66"/>
        <v>1.8637958261401209E-2</v>
      </c>
      <c r="AC87" s="24">
        <f t="shared" ca="1" si="66"/>
        <v>3.715759925170263E-2</v>
      </c>
      <c r="AD87" s="24">
        <f t="shared" ca="1" si="66"/>
        <v>6.8162297922869805E-2</v>
      </c>
      <c r="AE87" s="24">
        <f t="shared" ca="1" si="66"/>
        <v>3.1899085361246832E-2</v>
      </c>
      <c r="AF87" s="24">
        <f t="shared" ca="1" si="67"/>
        <v>1.7683674206995681E-2</v>
      </c>
      <c r="AG87" s="24">
        <f t="shared" ca="1" si="67"/>
        <v>5.4455168501900726</v>
      </c>
      <c r="AH87" s="24">
        <f t="shared" ca="1" si="67"/>
        <v>1.6981706995423844</v>
      </c>
      <c r="AI87" s="24">
        <f t="shared" ca="1" si="67"/>
        <v>3.5247836544676787E-2</v>
      </c>
      <c r="AJ87" s="24">
        <f t="shared" ca="1" si="67"/>
        <v>0.28701394873876213</v>
      </c>
      <c r="AK87" s="24">
        <f t="shared" ca="1" si="67"/>
        <v>5.3004831493131219E-2</v>
      </c>
      <c r="AL87" s="24">
        <f t="shared" ca="1" si="67"/>
        <v>0.29789394901348598</v>
      </c>
      <c r="AM87" s="24">
        <f t="shared" ca="1" si="67"/>
        <v>0.26427716815096386</v>
      </c>
      <c r="AN87" s="24">
        <f t="shared" ca="1" si="67"/>
        <v>4.1472438824791166E-2</v>
      </c>
      <c r="AO87" s="24">
        <f t="shared" ca="1" si="67"/>
        <v>5.4832469693068348E-2</v>
      </c>
      <c r="AP87" s="24">
        <f t="shared" ca="1" si="68"/>
        <v>8.4268462394907734E-2</v>
      </c>
      <c r="AQ87" s="24">
        <f t="shared" ca="1" si="68"/>
        <v>8.9162409945005239E-2</v>
      </c>
      <c r="AR87" s="24">
        <f t="shared" ca="1" si="68"/>
        <v>0.2278478940817544</v>
      </c>
      <c r="AS87" s="24">
        <f t="shared" ca="1" si="68"/>
        <v>1.1080018212966659E-2</v>
      </c>
      <c r="AT87" s="24">
        <f t="shared" ca="1" si="68"/>
        <v>8.7476624632256642E-3</v>
      </c>
      <c r="AU87" s="24">
        <f t="shared" ca="1" si="68"/>
        <v>0</v>
      </c>
      <c r="AV87" s="24">
        <f t="shared" ca="1" si="68"/>
        <v>0.14621406464348077</v>
      </c>
      <c r="AW87" s="24">
        <f t="shared" ca="1" si="68"/>
        <v>1.168374116889195E-2</v>
      </c>
      <c r="AX87" s="24">
        <f t="shared" ca="1" si="68"/>
        <v>0.17810285387247174</v>
      </c>
      <c r="AY87" s="24">
        <f t="shared" ca="1" si="68"/>
        <v>0</v>
      </c>
      <c r="AZ87" s="24">
        <f t="shared" ca="1" si="69"/>
        <v>0</v>
      </c>
      <c r="BA87" s="24">
        <f t="shared" ca="1" si="69"/>
        <v>0</v>
      </c>
      <c r="BB87" s="24">
        <f t="shared" ca="1" si="69"/>
        <v>5.8462854287509303E-3</v>
      </c>
      <c r="BC87" s="24">
        <f t="shared" ca="1" si="69"/>
        <v>2.704474506777943E-2</v>
      </c>
      <c r="BD87" s="24">
        <f t="shared" ca="1" si="69"/>
        <v>5.9674988258876386E-3</v>
      </c>
      <c r="BE87" s="24">
        <f t="shared" ca="1" si="69"/>
        <v>0</v>
      </c>
      <c r="BF87" s="24">
        <f t="shared" ca="1" si="69"/>
        <v>0.23973521555357252</v>
      </c>
      <c r="BG87" s="24">
        <f t="shared" ca="1" si="69"/>
        <v>3.4436121366705897E-5</v>
      </c>
      <c r="BH87" s="24" t="e">
        <f t="shared" ca="1" si="69"/>
        <v>#REF!</v>
      </c>
      <c r="BI87" s="24" t="e">
        <f t="shared" ca="1" si="69"/>
        <v>#REF!</v>
      </c>
      <c r="BJ87" s="24">
        <f t="shared" ca="1" si="70"/>
        <v>0.40962082154730867</v>
      </c>
      <c r="BK87" s="24">
        <f t="shared" ca="1" si="70"/>
        <v>2.388309045127748E-2</v>
      </c>
      <c r="BL87" s="24">
        <f t="shared" ca="1" si="70"/>
        <v>1.6322256451258701E-2</v>
      </c>
      <c r="BM87" s="24">
        <f t="shared" ca="1" si="70"/>
        <v>0.13526638074775313</v>
      </c>
      <c r="BN87" s="24">
        <f t="shared" ca="1" si="70"/>
        <v>0.10575585919633532</v>
      </c>
      <c r="BO87" s="24">
        <f t="shared" ca="1" si="70"/>
        <v>3.172363175741376E-3</v>
      </c>
      <c r="BP87" s="24">
        <f t="shared" ca="1" si="70"/>
        <v>5.7480751147347409E-2</v>
      </c>
      <c r="BQ87" s="24">
        <f t="shared" ca="1" si="70"/>
        <v>0.49132338616009069</v>
      </c>
      <c r="BR87" s="24">
        <f t="shared" ca="1" si="70"/>
        <v>0.32655586907927947</v>
      </c>
      <c r="BS87" s="24">
        <f t="shared" ca="1" si="70"/>
        <v>1.1617068746870916</v>
      </c>
      <c r="BT87" s="24">
        <f t="shared" ca="1" si="71"/>
        <v>7.2653162145314726E-2</v>
      </c>
      <c r="BU87" s="24">
        <f t="shared" ca="1" si="71"/>
        <v>5.2616809632424724E-2</v>
      </c>
      <c r="BV87" s="24">
        <f t="shared" ca="1" si="71"/>
        <v>2.5577841831182113E-2</v>
      </c>
      <c r="BW87" s="24">
        <f t="shared" ca="1" si="71"/>
        <v>7.0814990822950327E-2</v>
      </c>
      <c r="BX87" s="24">
        <f t="shared" ca="1" si="71"/>
        <v>4.3955016823481005E-2</v>
      </c>
      <c r="BY87" s="24">
        <f t="shared" ca="1" si="71"/>
        <v>1.0760679763069834</v>
      </c>
      <c r="BZ87" s="24">
        <f t="shared" ca="1" si="71"/>
        <v>1.4106980024261945E-2</v>
      </c>
      <c r="CA87" s="24">
        <f t="shared" ca="1" si="71"/>
        <v>8.5307603240635507E-2</v>
      </c>
      <c r="CB87" s="24">
        <f t="shared" ca="1" si="71"/>
        <v>1.4894277552909046E-2</v>
      </c>
      <c r="CC87" s="24">
        <f t="shared" ca="1" si="71"/>
        <v>4.5825440059158042E-2</v>
      </c>
      <c r="CD87" s="24">
        <f t="shared" ca="1" si="71"/>
        <v>1.3226535685289321E-2</v>
      </c>
      <c r="CE87" s="24">
        <f t="shared" ca="1" si="71"/>
        <v>0.22991016595195954</v>
      </c>
      <c r="CF87" s="24">
        <f t="shared" ca="1" si="71"/>
        <v>0.21273779800838805</v>
      </c>
    </row>
    <row r="88" spans="1:84">
      <c r="A88" s="7" t="s">
        <v>348</v>
      </c>
      <c r="B88" s="24">
        <f t="shared" ca="1" si="64"/>
        <v>11.902231227365512</v>
      </c>
      <c r="C88" s="24">
        <f t="shared" ca="1" si="64"/>
        <v>0.27561139615332514</v>
      </c>
      <c r="D88" s="24">
        <f t="shared" ca="1" si="64"/>
        <v>3.376159508635182E-2</v>
      </c>
      <c r="E88" s="24">
        <f t="shared" ca="1" si="64"/>
        <v>2.9832267317190273E-2</v>
      </c>
      <c r="F88" s="24">
        <f t="shared" ca="1" si="64"/>
        <v>7.6826542715155349E-2</v>
      </c>
      <c r="G88" s="24">
        <f t="shared" ca="1" si="64"/>
        <v>0.14537626557980435</v>
      </c>
      <c r="H88" s="24">
        <f t="shared" ca="1" si="64"/>
        <v>3.2750878594222342E-2</v>
      </c>
      <c r="I88" s="24">
        <f t="shared" ca="1" si="64"/>
        <v>8.99691312716497E-3</v>
      </c>
      <c r="J88" s="24">
        <f t="shared" ca="1" si="64"/>
        <v>0.13963520306019281</v>
      </c>
      <c r="K88" s="24" t="e">
        <f t="shared" ca="1" si="64"/>
        <v>#REF!</v>
      </c>
      <c r="L88" s="24">
        <f t="shared" ca="1" si="65"/>
        <v>3.9022397590152608E-2</v>
      </c>
      <c r="M88" s="24">
        <f t="shared" ca="1" si="65"/>
        <v>0.22017262527074311</v>
      </c>
      <c r="N88" s="24">
        <f t="shared" ca="1" si="65"/>
        <v>2.1287164028906069E-2</v>
      </c>
      <c r="O88" s="24">
        <f t="shared" ca="1" si="65"/>
        <v>0</v>
      </c>
      <c r="P88" s="24">
        <f t="shared" ca="1" si="65"/>
        <v>0</v>
      </c>
      <c r="Q88" s="24">
        <f t="shared" ca="1" si="65"/>
        <v>0.1958182836700347</v>
      </c>
      <c r="R88" s="24">
        <f t="shared" ca="1" si="65"/>
        <v>2.3591438955394541E-2</v>
      </c>
      <c r="S88" s="24">
        <f t="shared" ca="1" si="65"/>
        <v>2.8460141857226682E-3</v>
      </c>
      <c r="T88" s="24">
        <f t="shared" ca="1" si="65"/>
        <v>1.4594714126687464E-2</v>
      </c>
      <c r="U88" s="24">
        <f t="shared" ca="1" si="65"/>
        <v>0.1493845640495291</v>
      </c>
      <c r="V88" s="24">
        <f t="shared" ca="1" si="66"/>
        <v>0.33648268407251009</v>
      </c>
      <c r="W88" s="24">
        <f t="shared" ca="1" si="66"/>
        <v>2.8721247479099061E-2</v>
      </c>
      <c r="X88" s="24">
        <f t="shared" ca="1" si="66"/>
        <v>3.0368961842067096E-2</v>
      </c>
      <c r="Y88" s="24">
        <f t="shared" ca="1" si="66"/>
        <v>1.9170393180569508E-2</v>
      </c>
      <c r="Z88" s="24">
        <f t="shared" ca="1" si="66"/>
        <v>0.55290967131715141</v>
      </c>
      <c r="AA88" s="24">
        <f t="shared" ca="1" si="66"/>
        <v>0.36906952767744222</v>
      </c>
      <c r="AB88" s="24">
        <f t="shared" ca="1" si="66"/>
        <v>1.8637958261401209E-2</v>
      </c>
      <c r="AC88" s="24">
        <f t="shared" ca="1" si="66"/>
        <v>3.715759925170263E-2</v>
      </c>
      <c r="AD88" s="24">
        <f t="shared" ca="1" si="66"/>
        <v>6.4447720851229393E-2</v>
      </c>
      <c r="AE88" s="24">
        <f t="shared" ca="1" si="66"/>
        <v>2.9955202262715596E-2</v>
      </c>
      <c r="AF88" s="24">
        <f t="shared" ca="1" si="67"/>
        <v>1.6804263806983039E-2</v>
      </c>
      <c r="AG88" s="24">
        <f t="shared" ca="1" si="67"/>
        <v>5.1129149010802379</v>
      </c>
      <c r="AH88" s="24">
        <f t="shared" ca="1" si="67"/>
        <v>1.6927084250408637</v>
      </c>
      <c r="AI88" s="24">
        <f t="shared" ca="1" si="67"/>
        <v>2.049894878656891E-2</v>
      </c>
      <c r="AJ88" s="24">
        <f t="shared" ca="1" si="67"/>
        <v>0.28226230450122464</v>
      </c>
      <c r="AK88" s="24">
        <f t="shared" ca="1" si="67"/>
        <v>5.3004831493131219E-2</v>
      </c>
      <c r="AL88" s="24">
        <f t="shared" ca="1" si="67"/>
        <v>0.29254525112991869</v>
      </c>
      <c r="AM88" s="24">
        <f t="shared" ca="1" si="67"/>
        <v>0.26111058226958311</v>
      </c>
      <c r="AN88" s="24">
        <f t="shared" ca="1" si="67"/>
        <v>4.1472438824791166E-2</v>
      </c>
      <c r="AO88" s="24">
        <f t="shared" ca="1" si="67"/>
        <v>5.2392842696186853E-2</v>
      </c>
      <c r="AP88" s="24">
        <f t="shared" ca="1" si="68"/>
        <v>8.4268462394907734E-2</v>
      </c>
      <c r="AQ88" s="24">
        <f t="shared" ca="1" si="68"/>
        <v>8.911059537736106E-2</v>
      </c>
      <c r="AR88" s="24">
        <f t="shared" ca="1" si="68"/>
        <v>0.15747055176961705</v>
      </c>
      <c r="AS88" s="24">
        <f t="shared" ca="1" si="68"/>
        <v>1.1080018212966659E-2</v>
      </c>
      <c r="AT88" s="24">
        <f t="shared" ca="1" si="68"/>
        <v>8.7476624632256642E-3</v>
      </c>
      <c r="AU88" s="24">
        <f t="shared" ca="1" si="68"/>
        <v>0</v>
      </c>
      <c r="AV88" s="24">
        <f t="shared" ca="1" si="68"/>
        <v>0.13118056616843465</v>
      </c>
      <c r="AW88" s="24">
        <f t="shared" ca="1" si="68"/>
        <v>1.168374116889195E-2</v>
      </c>
      <c r="AX88" s="24">
        <f t="shared" ca="1" si="68"/>
        <v>0.17370245623520122</v>
      </c>
      <c r="AY88" s="24">
        <f t="shared" ca="1" si="68"/>
        <v>0</v>
      </c>
      <c r="AZ88" s="24">
        <f t="shared" ca="1" si="69"/>
        <v>0</v>
      </c>
      <c r="BA88" s="24">
        <f t="shared" ca="1" si="69"/>
        <v>0</v>
      </c>
      <c r="BB88" s="24">
        <f t="shared" ca="1" si="69"/>
        <v>0</v>
      </c>
      <c r="BC88" s="24">
        <f t="shared" ca="1" si="69"/>
        <v>2.704474506777943E-2</v>
      </c>
      <c r="BD88" s="24">
        <f t="shared" ca="1" si="69"/>
        <v>5.9674988258876386E-3</v>
      </c>
      <c r="BE88" s="24">
        <f t="shared" ca="1" si="69"/>
        <v>0</v>
      </c>
      <c r="BF88" s="24">
        <f t="shared" ca="1" si="69"/>
        <v>0.2134176930220805</v>
      </c>
      <c r="BG88" s="24">
        <f t="shared" ca="1" si="69"/>
        <v>3.4436121366705897E-5</v>
      </c>
      <c r="BH88" s="24" t="e">
        <f t="shared" ca="1" si="69"/>
        <v>#REF!</v>
      </c>
      <c r="BI88" s="24" t="e">
        <f t="shared" ca="1" si="69"/>
        <v>#REF!</v>
      </c>
      <c r="BJ88" s="24">
        <f t="shared" ca="1" si="70"/>
        <v>0.38330849419212326</v>
      </c>
      <c r="BK88" s="24">
        <f t="shared" ca="1" si="70"/>
        <v>2.388309045127748E-2</v>
      </c>
      <c r="BL88" s="24">
        <f t="shared" ca="1" si="70"/>
        <v>1.0033396882200001E-2</v>
      </c>
      <c r="BM88" s="24">
        <f t="shared" ca="1" si="70"/>
        <v>0.13167826313511213</v>
      </c>
      <c r="BN88" s="24">
        <f t="shared" ca="1" si="70"/>
        <v>0.10575585919633532</v>
      </c>
      <c r="BO88" s="24">
        <f t="shared" ca="1" si="70"/>
        <v>3.172363175741376E-3</v>
      </c>
      <c r="BP88" s="24">
        <f t="shared" ca="1" si="70"/>
        <v>5.2130039862802006E-2</v>
      </c>
      <c r="BQ88" s="24">
        <f t="shared" ca="1" si="70"/>
        <v>0.37893463310215686</v>
      </c>
      <c r="BR88" s="24">
        <f t="shared" ca="1" si="70"/>
        <v>0.32655586907927947</v>
      </c>
      <c r="BS88" s="24">
        <f t="shared" ca="1" si="70"/>
        <v>1.1578265035042614</v>
      </c>
      <c r="BT88" s="24">
        <f t="shared" ca="1" si="71"/>
        <v>7.2653162145314726E-2</v>
      </c>
      <c r="BU88" s="24">
        <f t="shared" ca="1" si="71"/>
        <v>4.9268394437692459E-2</v>
      </c>
      <c r="BV88" s="24">
        <f t="shared" ca="1" si="71"/>
        <v>2.2261929790129323E-2</v>
      </c>
      <c r="BW88" s="24">
        <f t="shared" ca="1" si="71"/>
        <v>6.0466817644354021E-2</v>
      </c>
      <c r="BX88" s="24">
        <f t="shared" ca="1" si="71"/>
        <v>3.5152339404684818E-2</v>
      </c>
      <c r="BY88" s="24">
        <f t="shared" ca="1" si="71"/>
        <v>8.6867383836326334E-2</v>
      </c>
      <c r="BZ88" s="24">
        <f t="shared" ca="1" si="71"/>
        <v>1.4106980024261945E-2</v>
      </c>
      <c r="CA88" s="24">
        <f t="shared" ca="1" si="71"/>
        <v>5.6534298619484655E-2</v>
      </c>
      <c r="CB88" s="24">
        <f t="shared" ca="1" si="71"/>
        <v>1.4745444146342424E-2</v>
      </c>
      <c r="CC88" s="24">
        <f t="shared" ca="1" si="71"/>
        <v>4.3141945800733654E-2</v>
      </c>
      <c r="CD88" s="24">
        <f t="shared" ca="1" si="71"/>
        <v>1.307081706768165E-2</v>
      </c>
      <c r="CE88" s="24">
        <f t="shared" ca="1" si="71"/>
        <v>0.22670206538314694</v>
      </c>
      <c r="CF88" s="24">
        <f t="shared" ca="1" si="71"/>
        <v>0.19769511293364145</v>
      </c>
    </row>
    <row r="89" spans="1:84">
      <c r="A89" s="7" t="s">
        <v>349</v>
      </c>
      <c r="B89" s="24">
        <f t="shared" ca="1" si="64"/>
        <v>2.0500218403371497</v>
      </c>
      <c r="C89" s="24">
        <f t="shared" ca="1" si="64"/>
        <v>1.296769155456908E-2</v>
      </c>
      <c r="D89" s="24">
        <f t="shared" ca="1" si="64"/>
        <v>5.0533927674298006E-3</v>
      </c>
      <c r="E89" s="24">
        <f t="shared" ca="1" si="64"/>
        <v>0</v>
      </c>
      <c r="F89" s="24">
        <f t="shared" ca="1" si="64"/>
        <v>2.7578391588132939E-2</v>
      </c>
      <c r="G89" s="24">
        <f t="shared" ca="1" si="64"/>
        <v>0</v>
      </c>
      <c r="H89" s="24">
        <f t="shared" ca="1" si="64"/>
        <v>1.1152033043610524E-3</v>
      </c>
      <c r="I89" s="24">
        <f t="shared" ca="1" si="64"/>
        <v>0</v>
      </c>
      <c r="J89" s="24">
        <f t="shared" ca="1" si="64"/>
        <v>0.13889257506371758</v>
      </c>
      <c r="K89" s="24" t="e">
        <f t="shared" ca="1" si="64"/>
        <v>#REF!</v>
      </c>
      <c r="L89" s="24">
        <f t="shared" ca="1" si="65"/>
        <v>0</v>
      </c>
      <c r="M89" s="24">
        <f t="shared" ca="1" si="65"/>
        <v>2.3850715951412912E-2</v>
      </c>
      <c r="N89" s="24">
        <f t="shared" ca="1" si="65"/>
        <v>0</v>
      </c>
      <c r="O89" s="24">
        <f t="shared" ca="1" si="65"/>
        <v>0</v>
      </c>
      <c r="P89" s="24">
        <f t="shared" ca="1" si="65"/>
        <v>0</v>
      </c>
      <c r="Q89" s="24">
        <f t="shared" ca="1" si="65"/>
        <v>2.6337663358520601E-4</v>
      </c>
      <c r="R89" s="24">
        <f t="shared" ca="1" si="65"/>
        <v>0</v>
      </c>
      <c r="S89" s="24">
        <f t="shared" ca="1" si="65"/>
        <v>0.54305081443579328</v>
      </c>
      <c r="T89" s="24">
        <f t="shared" ca="1" si="65"/>
        <v>0</v>
      </c>
      <c r="U89" s="24">
        <f t="shared" ca="1" si="65"/>
        <v>7.6449212682794379E-2</v>
      </c>
      <c r="V89" s="24">
        <f t="shared" ca="1" si="66"/>
        <v>3.1302883534743205E-2</v>
      </c>
      <c r="W89" s="24">
        <f t="shared" ca="1" si="66"/>
        <v>0</v>
      </c>
      <c r="X89" s="24">
        <f t="shared" ca="1" si="66"/>
        <v>0</v>
      </c>
      <c r="Y89" s="24">
        <f t="shared" ca="1" si="66"/>
        <v>0</v>
      </c>
      <c r="Z89" s="24">
        <f t="shared" ca="1" si="66"/>
        <v>3.5596722143563492E-2</v>
      </c>
      <c r="AA89" s="24">
        <f t="shared" ca="1" si="66"/>
        <v>5.3562359219060503E-2</v>
      </c>
      <c r="AB89" s="24">
        <f t="shared" ca="1" si="66"/>
        <v>0</v>
      </c>
      <c r="AC89" s="24">
        <f t="shared" ca="1" si="66"/>
        <v>0</v>
      </c>
      <c r="AD89" s="24">
        <f t="shared" ca="1" si="66"/>
        <v>3.7145770716404273E-3</v>
      </c>
      <c r="AE89" s="24">
        <f t="shared" ca="1" si="66"/>
        <v>1.94388309853125E-3</v>
      </c>
      <c r="AF89" s="24">
        <f t="shared" ca="1" si="67"/>
        <v>8.7941040001266206E-4</v>
      </c>
      <c r="AG89" s="24">
        <f t="shared" ca="1" si="67"/>
        <v>0.33260194910984103</v>
      </c>
      <c r="AH89" s="24">
        <f t="shared" ca="1" si="67"/>
        <v>5.4622745015210829E-3</v>
      </c>
      <c r="AI89" s="24">
        <f t="shared" ca="1" si="67"/>
        <v>1.4748887758107841E-2</v>
      </c>
      <c r="AJ89" s="24">
        <f t="shared" ca="1" si="67"/>
        <v>4.7516442375377197E-3</v>
      </c>
      <c r="AK89" s="24">
        <f t="shared" ca="1" si="67"/>
        <v>0</v>
      </c>
      <c r="AL89" s="24">
        <f t="shared" ca="1" si="67"/>
        <v>5.3486978835670411E-3</v>
      </c>
      <c r="AM89" s="24">
        <f t="shared" ca="1" si="67"/>
        <v>3.1665858813813095E-3</v>
      </c>
      <c r="AN89" s="24">
        <f t="shared" ca="1" si="67"/>
        <v>0</v>
      </c>
      <c r="AO89" s="24">
        <f t="shared" ca="1" si="67"/>
        <v>2.4396269968815672E-3</v>
      </c>
      <c r="AP89" s="24">
        <f t="shared" ca="1" si="68"/>
        <v>0</v>
      </c>
      <c r="AQ89" s="24">
        <f t="shared" ca="1" si="68"/>
        <v>5.1814567644181099E-5</v>
      </c>
      <c r="AR89" s="24">
        <f t="shared" ca="1" si="68"/>
        <v>7.0377342312137686E-2</v>
      </c>
      <c r="AS89" s="24">
        <f t="shared" ca="1" si="68"/>
        <v>0</v>
      </c>
      <c r="AT89" s="24">
        <f t="shared" ca="1" si="68"/>
        <v>0</v>
      </c>
      <c r="AU89" s="24">
        <f t="shared" ca="1" si="68"/>
        <v>0</v>
      </c>
      <c r="AV89" s="24">
        <f t="shared" ca="1" si="68"/>
        <v>1.5033498475046331E-2</v>
      </c>
      <c r="AW89" s="24">
        <f t="shared" ca="1" si="68"/>
        <v>0</v>
      </c>
      <c r="AX89" s="24">
        <f t="shared" ca="1" si="68"/>
        <v>4.400397637270367E-3</v>
      </c>
      <c r="AY89" s="24">
        <f t="shared" ca="1" si="68"/>
        <v>0</v>
      </c>
      <c r="AZ89" s="24">
        <f t="shared" ca="1" si="69"/>
        <v>0</v>
      </c>
      <c r="BA89" s="24">
        <f t="shared" ca="1" si="69"/>
        <v>0</v>
      </c>
      <c r="BB89" s="24">
        <f t="shared" ca="1" si="69"/>
        <v>0</v>
      </c>
      <c r="BC89" s="24">
        <f t="shared" ca="1" si="69"/>
        <v>0</v>
      </c>
      <c r="BD89" s="24">
        <f t="shared" ca="1" si="69"/>
        <v>0</v>
      </c>
      <c r="BE89" s="24">
        <f t="shared" ca="1" si="69"/>
        <v>0</v>
      </c>
      <c r="BF89" s="24">
        <f t="shared" ca="1" si="69"/>
        <v>2.6317522531491805E-2</v>
      </c>
      <c r="BG89" s="24">
        <f t="shared" ca="1" si="69"/>
        <v>0</v>
      </c>
      <c r="BH89" s="24" t="e">
        <f t="shared" ca="1" si="69"/>
        <v>#REF!</v>
      </c>
      <c r="BI89" s="24" t="e">
        <f t="shared" ca="1" si="69"/>
        <v>#REF!</v>
      </c>
      <c r="BJ89" s="24">
        <f t="shared" ca="1" si="70"/>
        <v>2.6312327355185263E-2</v>
      </c>
      <c r="BK89" s="24">
        <f t="shared" ca="1" si="70"/>
        <v>0</v>
      </c>
      <c r="BL89" s="24">
        <f t="shared" ca="1" si="70"/>
        <v>6.2888595690587003E-3</v>
      </c>
      <c r="BM89" s="24">
        <f t="shared" ca="1" si="70"/>
        <v>3.588117612640984E-3</v>
      </c>
      <c r="BN89" s="24">
        <f t="shared" ca="1" si="70"/>
        <v>0</v>
      </c>
      <c r="BO89" s="24">
        <f t="shared" ca="1" si="70"/>
        <v>0</v>
      </c>
      <c r="BP89" s="24">
        <f t="shared" ca="1" si="70"/>
        <v>5.3507112845453501E-3</v>
      </c>
      <c r="BQ89" s="24">
        <f t="shared" ca="1" si="70"/>
        <v>0.11238875305793279</v>
      </c>
      <c r="BR89" s="24">
        <f t="shared" ca="1" si="70"/>
        <v>0</v>
      </c>
      <c r="BS89" s="24">
        <f t="shared" ca="1" si="70"/>
        <v>3.8803711828332053E-3</v>
      </c>
      <c r="BT89" s="24">
        <f t="shared" ca="1" si="71"/>
        <v>0</v>
      </c>
      <c r="BU89" s="24">
        <f t="shared" ca="1" si="71"/>
        <v>3.3484151947322199E-3</v>
      </c>
      <c r="BV89" s="24">
        <f t="shared" ca="1" si="71"/>
        <v>3.3159120410528298E-3</v>
      </c>
      <c r="BW89" s="24">
        <f t="shared" ca="1" si="71"/>
        <v>1.03481731785963E-2</v>
      </c>
      <c r="BX89" s="24">
        <f t="shared" ca="1" si="71"/>
        <v>8.8026774187962009E-3</v>
      </c>
      <c r="BY89" s="24">
        <f t="shared" ca="1" si="71"/>
        <v>0.98920059247065684</v>
      </c>
      <c r="BZ89" s="24">
        <f t="shared" ca="1" si="71"/>
        <v>0</v>
      </c>
      <c r="CA89" s="24">
        <f t="shared" ca="1" si="71"/>
        <v>2.8773304621150849E-2</v>
      </c>
      <c r="CB89" s="24">
        <f t="shared" ca="1" si="71"/>
        <v>1.4883340656661999E-4</v>
      </c>
      <c r="CC89" s="24">
        <f t="shared" ca="1" si="71"/>
        <v>2.6834942584244128E-3</v>
      </c>
      <c r="CD89" s="24">
        <f t="shared" ca="1" si="71"/>
        <v>1.557186176076699E-4</v>
      </c>
      <c r="CE89" s="24">
        <f t="shared" ca="1" si="71"/>
        <v>3.2081005688128703E-3</v>
      </c>
      <c r="CF89" s="24">
        <f t="shared" ca="1" si="71"/>
        <v>1.50426850747466E-2</v>
      </c>
    </row>
    <row r="90" spans="1:84" ht="43.2">
      <c r="A90" s="8" t="s">
        <v>350</v>
      </c>
      <c r="B90" s="24">
        <f t="shared" ca="1" si="64"/>
        <v>2.0088064390439286</v>
      </c>
      <c r="C90" s="24">
        <f t="shared" ca="1" si="64"/>
        <v>1.296769155456908E-2</v>
      </c>
      <c r="D90" s="24">
        <f t="shared" ca="1" si="64"/>
        <v>5.0533927674298006E-3</v>
      </c>
      <c r="E90" s="24">
        <f t="shared" ca="1" si="64"/>
        <v>0</v>
      </c>
      <c r="F90" s="24">
        <f t="shared" ca="1" si="64"/>
        <v>2.7578391588132939E-2</v>
      </c>
      <c r="G90" s="24">
        <f t="shared" ca="1" si="64"/>
        <v>0</v>
      </c>
      <c r="H90" s="24">
        <f t="shared" ca="1" si="64"/>
        <v>1.1152033043610524E-3</v>
      </c>
      <c r="I90" s="24">
        <f t="shared" ca="1" si="64"/>
        <v>0</v>
      </c>
      <c r="J90" s="24">
        <f t="shared" ca="1" si="64"/>
        <v>0.13889257506371758</v>
      </c>
      <c r="K90" s="24" t="e">
        <f t="shared" ca="1" si="64"/>
        <v>#REF!</v>
      </c>
      <c r="L90" s="24">
        <f t="shared" ca="1" si="65"/>
        <v>0</v>
      </c>
      <c r="M90" s="24">
        <f t="shared" ca="1" si="65"/>
        <v>2.3850715951412912E-2</v>
      </c>
      <c r="N90" s="24">
        <f t="shared" ca="1" si="65"/>
        <v>0</v>
      </c>
      <c r="O90" s="24">
        <f t="shared" ca="1" si="65"/>
        <v>0</v>
      </c>
      <c r="P90" s="24">
        <f t="shared" ca="1" si="65"/>
        <v>0</v>
      </c>
      <c r="Q90" s="24">
        <f t="shared" ca="1" si="65"/>
        <v>2.6337663358520601E-4</v>
      </c>
      <c r="R90" s="24">
        <f t="shared" ca="1" si="65"/>
        <v>0</v>
      </c>
      <c r="S90" s="24">
        <f t="shared" ca="1" si="65"/>
        <v>0.54305081443579328</v>
      </c>
      <c r="T90" s="24">
        <f t="shared" ca="1" si="65"/>
        <v>0</v>
      </c>
      <c r="U90" s="24">
        <f t="shared" ca="1" si="65"/>
        <v>7.6449212682794379E-2</v>
      </c>
      <c r="V90" s="24">
        <f t="shared" ca="1" si="66"/>
        <v>3.1302883534743205E-2</v>
      </c>
      <c r="W90" s="24">
        <f t="shared" ca="1" si="66"/>
        <v>0</v>
      </c>
      <c r="X90" s="24">
        <f t="shared" ca="1" si="66"/>
        <v>0</v>
      </c>
      <c r="Y90" s="24">
        <f t="shared" ca="1" si="66"/>
        <v>0</v>
      </c>
      <c r="Z90" s="24">
        <f t="shared" ca="1" si="66"/>
        <v>3.5596722143563492E-2</v>
      </c>
      <c r="AA90" s="24">
        <f t="shared" ca="1" si="66"/>
        <v>5.3562359219060503E-2</v>
      </c>
      <c r="AB90" s="24">
        <f t="shared" ca="1" si="66"/>
        <v>0</v>
      </c>
      <c r="AC90" s="24">
        <f t="shared" ca="1" si="66"/>
        <v>0</v>
      </c>
      <c r="AD90" s="24">
        <f t="shared" ca="1" si="66"/>
        <v>3.7145770716404273E-3</v>
      </c>
      <c r="AE90" s="24">
        <f t="shared" ca="1" si="66"/>
        <v>1.94388309853125E-3</v>
      </c>
      <c r="AF90" s="24">
        <f t="shared" ca="1" si="67"/>
        <v>8.7941040001266206E-4</v>
      </c>
      <c r="AG90" s="24">
        <f t="shared" ca="1" si="67"/>
        <v>0.33260194910984103</v>
      </c>
      <c r="AH90" s="24">
        <f t="shared" ca="1" si="67"/>
        <v>5.4622745015210829E-3</v>
      </c>
      <c r="AI90" s="24">
        <f t="shared" ca="1" si="67"/>
        <v>1.4748887758107841E-2</v>
      </c>
      <c r="AJ90" s="24">
        <f t="shared" ca="1" si="67"/>
        <v>4.7516442375377197E-3</v>
      </c>
      <c r="AK90" s="24">
        <f t="shared" ca="1" si="67"/>
        <v>0</v>
      </c>
      <c r="AL90" s="24">
        <f t="shared" ca="1" si="67"/>
        <v>5.2769758384903212E-3</v>
      </c>
      <c r="AM90" s="24">
        <f t="shared" ca="1" si="67"/>
        <v>3.1665858813813095E-3</v>
      </c>
      <c r="AN90" s="24">
        <f t="shared" ca="1" si="67"/>
        <v>0</v>
      </c>
      <c r="AO90" s="24">
        <f t="shared" ca="1" si="67"/>
        <v>2.4396269968815672E-3</v>
      </c>
      <c r="AP90" s="24">
        <f t="shared" ca="1" si="68"/>
        <v>0</v>
      </c>
      <c r="AQ90" s="24">
        <f t="shared" ca="1" si="68"/>
        <v>5.1814567644181099E-5</v>
      </c>
      <c r="AR90" s="24">
        <f t="shared" ca="1" si="68"/>
        <v>7.0377342312137686E-2</v>
      </c>
      <c r="AS90" s="24">
        <f t="shared" ca="1" si="68"/>
        <v>0</v>
      </c>
      <c r="AT90" s="24">
        <f t="shared" ca="1" si="68"/>
        <v>0</v>
      </c>
      <c r="AU90" s="24">
        <f t="shared" ca="1" si="68"/>
        <v>0</v>
      </c>
      <c r="AV90" s="24">
        <f t="shared" ca="1" si="68"/>
        <v>1.5033498475046331E-2</v>
      </c>
      <c r="AW90" s="24">
        <f t="shared" ca="1" si="68"/>
        <v>0</v>
      </c>
      <c r="AX90" s="24">
        <f t="shared" ca="1" si="68"/>
        <v>4.400397637270367E-3</v>
      </c>
      <c r="AY90" s="24">
        <f t="shared" ca="1" si="68"/>
        <v>0</v>
      </c>
      <c r="AZ90" s="24">
        <f t="shared" ca="1" si="69"/>
        <v>0</v>
      </c>
      <c r="BA90" s="24">
        <f t="shared" ca="1" si="69"/>
        <v>0</v>
      </c>
      <c r="BB90" s="24">
        <f t="shared" ca="1" si="69"/>
        <v>8.2323010394947995E-5</v>
      </c>
      <c r="BC90" s="24">
        <f t="shared" ca="1" si="69"/>
        <v>0</v>
      </c>
      <c r="BD90" s="24">
        <f t="shared" ca="1" si="69"/>
        <v>0</v>
      </c>
      <c r="BE90" s="24">
        <f t="shared" ca="1" si="69"/>
        <v>0</v>
      </c>
      <c r="BF90" s="24">
        <f t="shared" ca="1" si="69"/>
        <v>2.6317522531491805E-2</v>
      </c>
      <c r="BG90" s="24">
        <f t="shared" ca="1" si="69"/>
        <v>0</v>
      </c>
      <c r="BH90" s="24" t="e">
        <f t="shared" ca="1" si="69"/>
        <v>#REF!</v>
      </c>
      <c r="BI90" s="24" t="e">
        <f t="shared" ca="1" si="69"/>
        <v>#REF!</v>
      </c>
      <c r="BJ90" s="24">
        <f t="shared" ca="1" si="70"/>
        <v>2.6312327355185263E-2</v>
      </c>
      <c r="BK90" s="24">
        <f t="shared" ca="1" si="70"/>
        <v>0</v>
      </c>
      <c r="BL90" s="24">
        <f t="shared" ca="1" si="70"/>
        <v>6.2888595690587003E-3</v>
      </c>
      <c r="BM90" s="24">
        <f t="shared" ca="1" si="70"/>
        <v>3.588117612640984E-3</v>
      </c>
      <c r="BN90" s="24">
        <f t="shared" ca="1" si="70"/>
        <v>0</v>
      </c>
      <c r="BO90" s="24">
        <f t="shared" ca="1" si="70"/>
        <v>0</v>
      </c>
      <c r="BP90" s="24">
        <f t="shared" ca="1" si="70"/>
        <v>5.3507112845453501E-3</v>
      </c>
      <c r="BQ90" s="24">
        <f t="shared" ca="1" si="70"/>
        <v>0.11238875305793279</v>
      </c>
      <c r="BR90" s="24">
        <f t="shared" ca="1" si="70"/>
        <v>0</v>
      </c>
      <c r="BS90" s="24">
        <f t="shared" ca="1" si="70"/>
        <v>3.8803711828332053E-3</v>
      </c>
      <c r="BT90" s="24">
        <f t="shared" ca="1" si="71"/>
        <v>0</v>
      </c>
      <c r="BU90" s="24">
        <f t="shared" ca="1" si="71"/>
        <v>3.3484151947322199E-3</v>
      </c>
      <c r="BV90" s="24">
        <f t="shared" ca="1" si="71"/>
        <v>3.3159120410528298E-3</v>
      </c>
      <c r="BW90" s="24">
        <f t="shared" ca="1" si="71"/>
        <v>1.03481731785963E-2</v>
      </c>
      <c r="BX90" s="24">
        <f t="shared" ca="1" si="71"/>
        <v>8.8026774187962009E-3</v>
      </c>
      <c r="BY90" s="24">
        <f t="shared" ca="1" si="71"/>
        <v>0.98920059247065684</v>
      </c>
      <c r="BZ90" s="24">
        <f t="shared" ca="1" si="71"/>
        <v>0</v>
      </c>
      <c r="CA90" s="24">
        <f t="shared" ca="1" si="71"/>
        <v>2.8773304621150849E-2</v>
      </c>
      <c r="CB90" s="24">
        <f t="shared" ca="1" si="71"/>
        <v>1.4883340656661999E-4</v>
      </c>
      <c r="CC90" s="24">
        <f t="shared" ca="1" si="71"/>
        <v>2.6834942584244128E-3</v>
      </c>
      <c r="CD90" s="24">
        <f t="shared" ca="1" si="71"/>
        <v>1.557186176076699E-4</v>
      </c>
      <c r="CE90" s="24">
        <f t="shared" ca="1" si="71"/>
        <v>3.2081005688128703E-3</v>
      </c>
      <c r="CF90" s="24">
        <f t="shared" ca="1" si="71"/>
        <v>1.50426850747466E-2</v>
      </c>
    </row>
    <row r="91" spans="1:84">
      <c r="A91" s="9" t="s">
        <v>351</v>
      </c>
      <c r="B91" s="24">
        <f t="shared" ca="1" si="64"/>
        <v>7.2308382962646384E-2</v>
      </c>
      <c r="C91" s="24">
        <f t="shared" ca="1" si="64"/>
        <v>0</v>
      </c>
      <c r="D91" s="24">
        <f t="shared" ca="1" si="64"/>
        <v>0</v>
      </c>
      <c r="E91" s="24">
        <f t="shared" ca="1" si="64"/>
        <v>0</v>
      </c>
      <c r="F91" s="24">
        <f t="shared" ca="1" si="64"/>
        <v>0</v>
      </c>
      <c r="G91" s="24">
        <f t="shared" ca="1" si="64"/>
        <v>0</v>
      </c>
      <c r="H91" s="24">
        <f t="shared" ca="1" si="64"/>
        <v>0</v>
      </c>
      <c r="I91" s="24">
        <f t="shared" ca="1" si="64"/>
        <v>0</v>
      </c>
      <c r="J91" s="24">
        <f t="shared" ca="1" si="64"/>
        <v>0</v>
      </c>
      <c r="K91" s="24" t="e">
        <f t="shared" ca="1" si="64"/>
        <v>#REF!</v>
      </c>
      <c r="L91" s="24">
        <f t="shared" ca="1" si="65"/>
        <v>0</v>
      </c>
      <c r="M91" s="24">
        <f t="shared" ca="1" si="65"/>
        <v>0</v>
      </c>
      <c r="N91" s="24">
        <f t="shared" ca="1" si="65"/>
        <v>0</v>
      </c>
      <c r="O91" s="24">
        <f t="shared" ca="1" si="65"/>
        <v>0</v>
      </c>
      <c r="P91" s="24">
        <f t="shared" ca="1" si="65"/>
        <v>0</v>
      </c>
      <c r="Q91" s="24">
        <f t="shared" ca="1" si="65"/>
        <v>0</v>
      </c>
      <c r="R91" s="24">
        <f t="shared" ca="1" si="65"/>
        <v>0</v>
      </c>
      <c r="S91" s="24">
        <f t="shared" ca="1" si="65"/>
        <v>0</v>
      </c>
      <c r="T91" s="24">
        <f t="shared" ca="1" si="65"/>
        <v>0</v>
      </c>
      <c r="U91" s="24">
        <f t="shared" ca="1" si="65"/>
        <v>2.8811297824271651E-2</v>
      </c>
      <c r="V91" s="24">
        <f t="shared" ca="1" si="66"/>
        <v>0</v>
      </c>
      <c r="W91" s="24">
        <f t="shared" ca="1" si="66"/>
        <v>0</v>
      </c>
      <c r="X91" s="24">
        <f t="shared" ca="1" si="66"/>
        <v>0</v>
      </c>
      <c r="Y91" s="24">
        <f t="shared" ca="1" si="66"/>
        <v>0</v>
      </c>
      <c r="Z91" s="24">
        <f t="shared" ca="1" si="66"/>
        <v>0</v>
      </c>
      <c r="AA91" s="24">
        <f t="shared" ca="1" si="66"/>
        <v>0</v>
      </c>
      <c r="AB91" s="24">
        <f t="shared" ca="1" si="66"/>
        <v>0</v>
      </c>
      <c r="AC91" s="24">
        <f t="shared" ca="1" si="66"/>
        <v>0</v>
      </c>
      <c r="AD91" s="24">
        <f t="shared" ca="1" si="66"/>
        <v>0</v>
      </c>
      <c r="AE91" s="24">
        <f t="shared" ca="1" si="66"/>
        <v>0</v>
      </c>
      <c r="AF91" s="24">
        <f t="shared" ca="1" si="67"/>
        <v>0</v>
      </c>
      <c r="AG91" s="24">
        <f t="shared" ca="1" si="67"/>
        <v>0</v>
      </c>
      <c r="AH91" s="24">
        <f t="shared" ca="1" si="67"/>
        <v>0</v>
      </c>
      <c r="AI91" s="24">
        <f t="shared" ca="1" si="67"/>
        <v>0</v>
      </c>
      <c r="AJ91" s="24">
        <f t="shared" ca="1" si="67"/>
        <v>0</v>
      </c>
      <c r="AK91" s="24">
        <f t="shared" ca="1" si="67"/>
        <v>0</v>
      </c>
      <c r="AL91" s="24">
        <f t="shared" ca="1" si="67"/>
        <v>0</v>
      </c>
      <c r="AM91" s="24">
        <f t="shared" ca="1" si="67"/>
        <v>0</v>
      </c>
      <c r="AN91" s="24">
        <f t="shared" ca="1" si="67"/>
        <v>0</v>
      </c>
      <c r="AO91" s="24">
        <f t="shared" ca="1" si="67"/>
        <v>0</v>
      </c>
      <c r="AP91" s="24">
        <f t="shared" ca="1" si="68"/>
        <v>0</v>
      </c>
      <c r="AQ91" s="24">
        <f t="shared" ca="1" si="68"/>
        <v>0</v>
      </c>
      <c r="AR91" s="24">
        <f t="shared" ca="1" si="68"/>
        <v>0</v>
      </c>
      <c r="AS91" s="24">
        <f t="shared" ca="1" si="68"/>
        <v>0</v>
      </c>
      <c r="AT91" s="24">
        <f t="shared" ca="1" si="68"/>
        <v>0</v>
      </c>
      <c r="AU91" s="24">
        <f t="shared" ca="1" si="68"/>
        <v>0</v>
      </c>
      <c r="AV91" s="24">
        <f t="shared" ca="1" si="68"/>
        <v>0</v>
      </c>
      <c r="AW91" s="24">
        <f t="shared" ca="1" si="68"/>
        <v>0</v>
      </c>
      <c r="AX91" s="24">
        <f t="shared" ca="1" si="68"/>
        <v>0</v>
      </c>
      <c r="AY91" s="24">
        <f t="shared" ca="1" si="68"/>
        <v>0</v>
      </c>
      <c r="AZ91" s="24">
        <f t="shared" ca="1" si="69"/>
        <v>0</v>
      </c>
      <c r="BA91" s="24">
        <f t="shared" ca="1" si="69"/>
        <v>0</v>
      </c>
      <c r="BB91" s="24">
        <f t="shared" ca="1" si="69"/>
        <v>0</v>
      </c>
      <c r="BC91" s="24">
        <f t="shared" ca="1" si="69"/>
        <v>0</v>
      </c>
      <c r="BD91" s="24">
        <f t="shared" ca="1" si="69"/>
        <v>0</v>
      </c>
      <c r="BE91" s="24">
        <f t="shared" ca="1" si="69"/>
        <v>0</v>
      </c>
      <c r="BF91" s="24">
        <f t="shared" ca="1" si="69"/>
        <v>0</v>
      </c>
      <c r="BG91" s="24">
        <f t="shared" ca="1" si="69"/>
        <v>0</v>
      </c>
      <c r="BH91" s="24" t="e">
        <f t="shared" ca="1" si="69"/>
        <v>#REF!</v>
      </c>
      <c r="BI91" s="24" t="e">
        <f t="shared" ca="1" si="69"/>
        <v>#REF!</v>
      </c>
      <c r="BJ91" s="24">
        <f t="shared" ca="1" si="70"/>
        <v>1.077565750103765E-2</v>
      </c>
      <c r="BK91" s="24">
        <f t="shared" ca="1" si="70"/>
        <v>0</v>
      </c>
      <c r="BL91" s="24">
        <f t="shared" ca="1" si="70"/>
        <v>0</v>
      </c>
      <c r="BM91" s="24">
        <f t="shared" ca="1" si="70"/>
        <v>0</v>
      </c>
      <c r="BN91" s="24">
        <f t="shared" ca="1" si="70"/>
        <v>0</v>
      </c>
      <c r="BO91" s="24">
        <f t="shared" ca="1" si="70"/>
        <v>0</v>
      </c>
      <c r="BP91" s="24">
        <f t="shared" ca="1" si="70"/>
        <v>0</v>
      </c>
      <c r="BQ91" s="24">
        <f t="shared" ca="1" si="70"/>
        <v>0</v>
      </c>
      <c r="BR91" s="24">
        <f t="shared" ca="1" si="70"/>
        <v>0</v>
      </c>
      <c r="BS91" s="24">
        <f t="shared" ca="1" si="70"/>
        <v>0</v>
      </c>
      <c r="BT91" s="24">
        <f t="shared" ca="1" si="71"/>
        <v>0</v>
      </c>
      <c r="BU91" s="24">
        <f t="shared" ca="1" si="71"/>
        <v>0</v>
      </c>
      <c r="BV91" s="24">
        <f t="shared" ca="1" si="71"/>
        <v>0</v>
      </c>
      <c r="BW91" s="24">
        <f t="shared" ca="1" si="71"/>
        <v>0</v>
      </c>
      <c r="BX91" s="24">
        <f t="shared" ca="1" si="71"/>
        <v>0</v>
      </c>
      <c r="BY91" s="24">
        <f t="shared" ca="1" si="71"/>
        <v>5.4214313076746479E-3</v>
      </c>
      <c r="BZ91" s="24">
        <f t="shared" ca="1" si="71"/>
        <v>0</v>
      </c>
      <c r="CA91" s="24">
        <f t="shared" ca="1" si="71"/>
        <v>0</v>
      </c>
      <c r="CB91" s="24">
        <f t="shared" ca="1" si="71"/>
        <v>0</v>
      </c>
      <c r="CC91" s="24">
        <f t="shared" ca="1" si="71"/>
        <v>0</v>
      </c>
      <c r="CD91" s="24">
        <f t="shared" ca="1" si="71"/>
        <v>0</v>
      </c>
      <c r="CE91" s="24">
        <f t="shared" ca="1" si="71"/>
        <v>0</v>
      </c>
      <c r="CF91" s="24">
        <f t="shared" ca="1" si="71"/>
        <v>0</v>
      </c>
    </row>
    <row r="92" spans="1:84" ht="28.8">
      <c r="A92" s="9" t="s">
        <v>352</v>
      </c>
      <c r="B92" s="24">
        <f t="shared" ref="B92:K101" ca="1" si="72">VLOOKUP($A92,INDIRECT(B$1&amp;"!A:ZZ"),19,0)</f>
        <v>0.62435317480968644</v>
      </c>
      <c r="C92" s="24">
        <f t="shared" ca="1" si="72"/>
        <v>0</v>
      </c>
      <c r="D92" s="24">
        <f t="shared" ca="1" si="72"/>
        <v>4.8775266252161793E-3</v>
      </c>
      <c r="E92" s="24">
        <f t="shared" ca="1" si="72"/>
        <v>0</v>
      </c>
      <c r="F92" s="24">
        <f t="shared" ca="1" si="72"/>
        <v>1.9185061079122E-2</v>
      </c>
      <c r="G92" s="24">
        <f t="shared" ca="1" si="72"/>
        <v>0</v>
      </c>
      <c r="H92" s="24">
        <f t="shared" ca="1" si="72"/>
        <v>0</v>
      </c>
      <c r="I92" s="24">
        <f t="shared" ca="1" si="72"/>
        <v>0</v>
      </c>
      <c r="J92" s="24">
        <f t="shared" ca="1" si="72"/>
        <v>0.13185026948863399</v>
      </c>
      <c r="K92" s="24" t="e">
        <f t="shared" ca="1" si="72"/>
        <v>#REF!</v>
      </c>
      <c r="L92" s="24">
        <f t="shared" ref="L92:U101" ca="1" si="73">VLOOKUP($A92,INDIRECT(L$1&amp;"!A:ZZ"),19,0)</f>
        <v>0</v>
      </c>
      <c r="M92" s="24">
        <f t="shared" ca="1" si="73"/>
        <v>2.0510816148798582E-2</v>
      </c>
      <c r="N92" s="24">
        <f t="shared" ca="1" si="73"/>
        <v>0</v>
      </c>
      <c r="O92" s="24">
        <f t="shared" ca="1" si="73"/>
        <v>0</v>
      </c>
      <c r="P92" s="24">
        <f t="shared" ca="1" si="73"/>
        <v>0</v>
      </c>
      <c r="Q92" s="24">
        <f t="shared" ca="1" si="73"/>
        <v>0</v>
      </c>
      <c r="R92" s="24">
        <f t="shared" ca="1" si="73"/>
        <v>0</v>
      </c>
      <c r="S92" s="24">
        <f t="shared" ca="1" si="73"/>
        <v>0.54305081443579328</v>
      </c>
      <c r="T92" s="24">
        <f t="shared" ca="1" si="73"/>
        <v>0</v>
      </c>
      <c r="U92" s="24">
        <f t="shared" ca="1" si="73"/>
        <v>2.6963239013966449E-2</v>
      </c>
      <c r="V92" s="24">
        <f t="shared" ref="V92:AE101" ca="1" si="74">VLOOKUP($A92,INDIRECT(V$1&amp;"!A:ZZ"),19,0)</f>
        <v>1.8812714853784645E-2</v>
      </c>
      <c r="W92" s="24">
        <f t="shared" ca="1" si="74"/>
        <v>0</v>
      </c>
      <c r="X92" s="24">
        <f t="shared" ca="1" si="74"/>
        <v>0</v>
      </c>
      <c r="Y92" s="24">
        <f t="shared" ca="1" si="74"/>
        <v>0</v>
      </c>
      <c r="Z92" s="24">
        <f t="shared" ca="1" si="74"/>
        <v>2.4444396174619451E-2</v>
      </c>
      <c r="AA92" s="24">
        <f t="shared" ca="1" si="74"/>
        <v>4.7003492773348664E-2</v>
      </c>
      <c r="AB92" s="24">
        <f t="shared" ca="1" si="74"/>
        <v>0</v>
      </c>
      <c r="AC92" s="24">
        <f t="shared" ca="1" si="74"/>
        <v>0</v>
      </c>
      <c r="AD92" s="24">
        <f t="shared" ca="1" si="74"/>
        <v>3.3950486431084982E-3</v>
      </c>
      <c r="AE92" s="24">
        <f t="shared" ca="1" si="74"/>
        <v>0</v>
      </c>
      <c r="AF92" s="24">
        <f t="shared" ref="AF92:AO101" ca="1" si="75">VLOOKUP($A92,INDIRECT(AF$1&amp;"!A:ZZ"),19,0)</f>
        <v>6.7685287870999737E-4</v>
      </c>
      <c r="AG92" s="24">
        <f t="shared" ca="1" si="75"/>
        <v>3.9143545599085901E-2</v>
      </c>
      <c r="AH92" s="24">
        <f t="shared" ca="1" si="75"/>
        <v>0</v>
      </c>
      <c r="AI92" s="24">
        <f t="shared" ca="1" si="75"/>
        <v>0</v>
      </c>
      <c r="AJ92" s="24">
        <f t="shared" ca="1" si="75"/>
        <v>2.5358305106058001E-4</v>
      </c>
      <c r="AK92" s="24">
        <f t="shared" ca="1" si="75"/>
        <v>0</v>
      </c>
      <c r="AL92" s="24">
        <f t="shared" ca="1" si="75"/>
        <v>7.6424529797799892E-4</v>
      </c>
      <c r="AM92" s="24">
        <f t="shared" ca="1" si="75"/>
        <v>1.6217636925859821E-3</v>
      </c>
      <c r="AN92" s="24">
        <f t="shared" ca="1" si="75"/>
        <v>0</v>
      </c>
      <c r="AO92" s="24">
        <f t="shared" ca="1" si="75"/>
        <v>9.8305372272529065E-4</v>
      </c>
      <c r="AP92" s="24">
        <f t="shared" ref="AP92:AY101" ca="1" si="76">VLOOKUP($A92,INDIRECT(AP$1&amp;"!A:ZZ"),19,0)</f>
        <v>0</v>
      </c>
      <c r="AQ92" s="24">
        <f t="shared" ca="1" si="76"/>
        <v>0</v>
      </c>
      <c r="AR92" s="24">
        <f t="shared" ca="1" si="76"/>
        <v>6.730356866915746E-2</v>
      </c>
      <c r="AS92" s="24">
        <f t="shared" ca="1" si="76"/>
        <v>0</v>
      </c>
      <c r="AT92" s="24">
        <f t="shared" ca="1" si="76"/>
        <v>0</v>
      </c>
      <c r="AU92" s="24">
        <f t="shared" ca="1" si="76"/>
        <v>0</v>
      </c>
      <c r="AV92" s="24">
        <f t="shared" ca="1" si="76"/>
        <v>1.31488625236451E-2</v>
      </c>
      <c r="AW92" s="24">
        <f t="shared" ca="1" si="76"/>
        <v>0</v>
      </c>
      <c r="AX92" s="24">
        <f t="shared" ca="1" si="76"/>
        <v>2.0809592628798939E-3</v>
      </c>
      <c r="AY92" s="24">
        <f t="shared" ca="1" si="76"/>
        <v>0</v>
      </c>
      <c r="AZ92" s="24">
        <f t="shared" ref="AZ92:BI101" ca="1" si="77">VLOOKUP($A92,INDIRECT(AZ$1&amp;"!A:ZZ"),19,0)</f>
        <v>0</v>
      </c>
      <c r="BA92" s="24">
        <f t="shared" ca="1" si="77"/>
        <v>0</v>
      </c>
      <c r="BB92" s="24">
        <f t="shared" ca="1" si="77"/>
        <v>9.1470011549942206E-6</v>
      </c>
      <c r="BC92" s="24">
        <f t="shared" ca="1" si="77"/>
        <v>0</v>
      </c>
      <c r="BD92" s="24">
        <f t="shared" ca="1" si="77"/>
        <v>0</v>
      </c>
      <c r="BE92" s="24">
        <f t="shared" ca="1" si="77"/>
        <v>0</v>
      </c>
      <c r="BF92" s="24">
        <f t="shared" ca="1" si="77"/>
        <v>1.5425834277239694E-2</v>
      </c>
      <c r="BG92" s="24">
        <f t="shared" ca="1" si="77"/>
        <v>0</v>
      </c>
      <c r="BH92" s="24" t="e">
        <f t="shared" ca="1" si="77"/>
        <v>#REF!</v>
      </c>
      <c r="BI92" s="24" t="e">
        <f t="shared" ca="1" si="77"/>
        <v>#REF!</v>
      </c>
      <c r="BJ92" s="24">
        <f t="shared" ref="BJ92:BS101" ca="1" si="78">VLOOKUP($A92,INDIRECT(BJ$1&amp;"!A:ZZ"),19,0)</f>
        <v>2.0596914366388559E-3</v>
      </c>
      <c r="BK92" s="24">
        <f t="shared" ca="1" si="78"/>
        <v>0</v>
      </c>
      <c r="BL92" s="24">
        <f t="shared" ca="1" si="78"/>
        <v>2.2865332630089101E-3</v>
      </c>
      <c r="BM92" s="24">
        <f t="shared" ca="1" si="78"/>
        <v>1.2306859564719819E-3</v>
      </c>
      <c r="BN92" s="24">
        <f t="shared" ca="1" si="78"/>
        <v>0</v>
      </c>
      <c r="BO92" s="24">
        <f t="shared" ca="1" si="78"/>
        <v>0</v>
      </c>
      <c r="BP92" s="24">
        <f t="shared" ca="1" si="78"/>
        <v>4.6860416243539819E-3</v>
      </c>
      <c r="BQ92" s="24">
        <f t="shared" ca="1" si="78"/>
        <v>7.2970679351186216E-2</v>
      </c>
      <c r="BR92" s="24">
        <f t="shared" ca="1" si="78"/>
        <v>0</v>
      </c>
      <c r="BS92" s="24">
        <f t="shared" ca="1" si="78"/>
        <v>8.3187890426568499E-4</v>
      </c>
      <c r="BT92" s="24">
        <f t="shared" ref="BT92:CF101" ca="1" si="79">VLOOKUP($A92,INDIRECT(BT$1&amp;"!A:ZZ"),19,0)</f>
        <v>0</v>
      </c>
      <c r="BU92" s="24">
        <f t="shared" ca="1" si="79"/>
        <v>0</v>
      </c>
      <c r="BV92" s="24">
        <f t="shared" ca="1" si="79"/>
        <v>3.3159120410528298E-3</v>
      </c>
      <c r="BW92" s="24">
        <f t="shared" ca="1" si="79"/>
        <v>0</v>
      </c>
      <c r="BX92" s="24">
        <f t="shared" ca="1" si="79"/>
        <v>0</v>
      </c>
      <c r="BY92" s="24">
        <f t="shared" ca="1" si="79"/>
        <v>6.2824206498874593E-3</v>
      </c>
      <c r="BZ92" s="24">
        <f t="shared" ca="1" si="79"/>
        <v>0</v>
      </c>
      <c r="CA92" s="24">
        <f t="shared" ca="1" si="79"/>
        <v>2.4233580068230624E-2</v>
      </c>
      <c r="CB92" s="24">
        <f t="shared" ca="1" si="79"/>
        <v>0</v>
      </c>
      <c r="CC92" s="24">
        <f t="shared" ca="1" si="79"/>
        <v>1.7398830615543899E-3</v>
      </c>
      <c r="CD92" s="24">
        <f t="shared" ca="1" si="79"/>
        <v>1.557186176076699E-4</v>
      </c>
      <c r="CE92" s="24">
        <f t="shared" ca="1" si="79"/>
        <v>1.9271403347300401E-3</v>
      </c>
      <c r="CF92" s="24">
        <f t="shared" ca="1" si="79"/>
        <v>3.3099292282832171E-3</v>
      </c>
    </row>
    <row r="93" spans="1:84">
      <c r="A93" s="9" t="s">
        <v>353</v>
      </c>
      <c r="B93" s="24">
        <f t="shared" ca="1" si="72"/>
        <v>1.5092864874795607E-2</v>
      </c>
      <c r="C93" s="24">
        <f t="shared" ca="1" si="72"/>
        <v>0</v>
      </c>
      <c r="D93" s="24">
        <f t="shared" ca="1" si="72"/>
        <v>0</v>
      </c>
      <c r="E93" s="24">
        <f t="shared" ca="1" si="72"/>
        <v>0</v>
      </c>
      <c r="F93" s="24">
        <f t="shared" ca="1" si="72"/>
        <v>0</v>
      </c>
      <c r="G93" s="24">
        <f t="shared" ca="1" si="72"/>
        <v>0</v>
      </c>
      <c r="H93" s="24">
        <f t="shared" ca="1" si="72"/>
        <v>0</v>
      </c>
      <c r="I93" s="24">
        <f t="shared" ca="1" si="72"/>
        <v>0</v>
      </c>
      <c r="J93" s="24">
        <f t="shared" ca="1" si="72"/>
        <v>0</v>
      </c>
      <c r="K93" s="24" t="e">
        <f t="shared" ca="1" si="72"/>
        <v>#REF!</v>
      </c>
      <c r="L93" s="24">
        <f t="shared" ca="1" si="73"/>
        <v>0</v>
      </c>
      <c r="M93" s="24">
        <f t="shared" ca="1" si="73"/>
        <v>0</v>
      </c>
      <c r="N93" s="24">
        <f t="shared" ca="1" si="73"/>
        <v>0</v>
      </c>
      <c r="O93" s="24">
        <f t="shared" ca="1" si="73"/>
        <v>0</v>
      </c>
      <c r="P93" s="24">
        <f t="shared" ca="1" si="73"/>
        <v>0</v>
      </c>
      <c r="Q93" s="24">
        <f t="shared" ca="1" si="73"/>
        <v>0</v>
      </c>
      <c r="R93" s="24">
        <f t="shared" ca="1" si="73"/>
        <v>0</v>
      </c>
      <c r="S93" s="24">
        <f t="shared" ca="1" si="73"/>
        <v>0</v>
      </c>
      <c r="T93" s="24">
        <f t="shared" ca="1" si="73"/>
        <v>0</v>
      </c>
      <c r="U93" s="24">
        <f t="shared" ca="1" si="73"/>
        <v>0</v>
      </c>
      <c r="V93" s="24">
        <f t="shared" ca="1" si="74"/>
        <v>0</v>
      </c>
      <c r="W93" s="24">
        <f t="shared" ca="1" si="74"/>
        <v>0</v>
      </c>
      <c r="X93" s="24">
        <f t="shared" ca="1" si="74"/>
        <v>0</v>
      </c>
      <c r="Y93" s="24">
        <f t="shared" ca="1" si="74"/>
        <v>0</v>
      </c>
      <c r="Z93" s="24">
        <f t="shared" ca="1" si="74"/>
        <v>0</v>
      </c>
      <c r="AA93" s="24">
        <f t="shared" ca="1" si="74"/>
        <v>0</v>
      </c>
      <c r="AB93" s="24">
        <f t="shared" ca="1" si="74"/>
        <v>0</v>
      </c>
      <c r="AC93" s="24">
        <f t="shared" ca="1" si="74"/>
        <v>0</v>
      </c>
      <c r="AD93" s="24">
        <f t="shared" ca="1" si="74"/>
        <v>0</v>
      </c>
      <c r="AE93" s="24">
        <f t="shared" ca="1" si="74"/>
        <v>0</v>
      </c>
      <c r="AF93" s="24">
        <f t="shared" ca="1" si="75"/>
        <v>0</v>
      </c>
      <c r="AG93" s="24">
        <f t="shared" ca="1" si="75"/>
        <v>0</v>
      </c>
      <c r="AH93" s="24">
        <f t="shared" ca="1" si="75"/>
        <v>0</v>
      </c>
      <c r="AI93" s="24">
        <f t="shared" ca="1" si="75"/>
        <v>0</v>
      </c>
      <c r="AJ93" s="24">
        <f t="shared" ca="1" si="75"/>
        <v>0</v>
      </c>
      <c r="AK93" s="24">
        <f t="shared" ca="1" si="75"/>
        <v>0</v>
      </c>
      <c r="AL93" s="24">
        <f t="shared" ca="1" si="75"/>
        <v>0</v>
      </c>
      <c r="AM93" s="24">
        <f t="shared" ca="1" si="75"/>
        <v>0</v>
      </c>
      <c r="AN93" s="24">
        <f t="shared" ca="1" si="75"/>
        <v>0</v>
      </c>
      <c r="AO93" s="24">
        <f t="shared" ca="1" si="75"/>
        <v>0</v>
      </c>
      <c r="AP93" s="24">
        <f t="shared" ca="1" si="76"/>
        <v>0</v>
      </c>
      <c r="AQ93" s="24">
        <f t="shared" ca="1" si="76"/>
        <v>0</v>
      </c>
      <c r="AR93" s="24">
        <f t="shared" ca="1" si="76"/>
        <v>0</v>
      </c>
      <c r="AS93" s="24">
        <f t="shared" ca="1" si="76"/>
        <v>0</v>
      </c>
      <c r="AT93" s="24">
        <f t="shared" ca="1" si="76"/>
        <v>0</v>
      </c>
      <c r="AU93" s="24">
        <f t="shared" ca="1" si="76"/>
        <v>0</v>
      </c>
      <c r="AV93" s="24">
        <f t="shared" ca="1" si="76"/>
        <v>0</v>
      </c>
      <c r="AW93" s="24">
        <f t="shared" ca="1" si="76"/>
        <v>0</v>
      </c>
      <c r="AX93" s="24">
        <f t="shared" ca="1" si="76"/>
        <v>0</v>
      </c>
      <c r="AY93" s="24">
        <f t="shared" ca="1" si="76"/>
        <v>0</v>
      </c>
      <c r="AZ93" s="24">
        <f t="shared" ca="1" si="77"/>
        <v>0</v>
      </c>
      <c r="BA93" s="24">
        <f t="shared" ca="1" si="77"/>
        <v>0</v>
      </c>
      <c r="BB93" s="24">
        <f t="shared" ca="1" si="77"/>
        <v>0</v>
      </c>
      <c r="BC93" s="24">
        <f t="shared" ca="1" si="77"/>
        <v>0</v>
      </c>
      <c r="BD93" s="24">
        <f t="shared" ca="1" si="77"/>
        <v>0</v>
      </c>
      <c r="BE93" s="24">
        <f t="shared" ca="1" si="77"/>
        <v>0</v>
      </c>
      <c r="BF93" s="24">
        <f t="shared" ca="1" si="77"/>
        <v>0</v>
      </c>
      <c r="BG93" s="24">
        <f t="shared" ca="1" si="77"/>
        <v>0</v>
      </c>
      <c r="BH93" s="24" t="e">
        <f t="shared" ca="1" si="77"/>
        <v>#REF!</v>
      </c>
      <c r="BI93" s="24" t="e">
        <f t="shared" ca="1" si="77"/>
        <v>#REF!</v>
      </c>
      <c r="BJ93" s="24">
        <f t="shared" ca="1" si="78"/>
        <v>0</v>
      </c>
      <c r="BK93" s="24">
        <f t="shared" ca="1" si="78"/>
        <v>0</v>
      </c>
      <c r="BL93" s="24">
        <f t="shared" ca="1" si="78"/>
        <v>0</v>
      </c>
      <c r="BM93" s="24">
        <f t="shared" ca="1" si="78"/>
        <v>0</v>
      </c>
      <c r="BN93" s="24">
        <f t="shared" ca="1" si="78"/>
        <v>0</v>
      </c>
      <c r="BO93" s="24">
        <f t="shared" ca="1" si="78"/>
        <v>0</v>
      </c>
      <c r="BP93" s="24">
        <f t="shared" ca="1" si="78"/>
        <v>0</v>
      </c>
      <c r="BQ93" s="24">
        <f t="shared" ca="1" si="78"/>
        <v>0</v>
      </c>
      <c r="BR93" s="24">
        <f t="shared" ca="1" si="78"/>
        <v>0</v>
      </c>
      <c r="BS93" s="24">
        <f t="shared" ca="1" si="78"/>
        <v>0</v>
      </c>
      <c r="BT93" s="24">
        <f t="shared" ca="1" si="79"/>
        <v>0</v>
      </c>
      <c r="BU93" s="24">
        <f t="shared" ca="1" si="79"/>
        <v>0</v>
      </c>
      <c r="BV93" s="24">
        <f t="shared" ca="1" si="79"/>
        <v>0</v>
      </c>
      <c r="BW93" s="24">
        <f t="shared" ca="1" si="79"/>
        <v>0</v>
      </c>
      <c r="BX93" s="24">
        <f t="shared" ca="1" si="79"/>
        <v>0</v>
      </c>
      <c r="BY93" s="24">
        <f t="shared" ca="1" si="79"/>
        <v>0</v>
      </c>
      <c r="BZ93" s="24">
        <f t="shared" ca="1" si="79"/>
        <v>0</v>
      </c>
      <c r="CA93" s="24">
        <f t="shared" ca="1" si="79"/>
        <v>0</v>
      </c>
      <c r="CB93" s="24">
        <f t="shared" ca="1" si="79"/>
        <v>0</v>
      </c>
      <c r="CC93" s="24">
        <f t="shared" ca="1" si="79"/>
        <v>0</v>
      </c>
      <c r="CD93" s="24">
        <f t="shared" ca="1" si="79"/>
        <v>0</v>
      </c>
      <c r="CE93" s="24">
        <f t="shared" ca="1" si="79"/>
        <v>0</v>
      </c>
      <c r="CF93" s="24">
        <f t="shared" ca="1" si="79"/>
        <v>0</v>
      </c>
    </row>
    <row r="94" spans="1:84">
      <c r="A94" s="9" t="s">
        <v>354</v>
      </c>
      <c r="B94" s="24">
        <f t="shared" ca="1" si="72"/>
        <v>7.5152665039826774E-2</v>
      </c>
      <c r="C94" s="24">
        <f t="shared" ca="1" si="72"/>
        <v>0</v>
      </c>
      <c r="D94" s="24">
        <f t="shared" ca="1" si="72"/>
        <v>0</v>
      </c>
      <c r="E94" s="24">
        <f t="shared" ca="1" si="72"/>
        <v>0</v>
      </c>
      <c r="F94" s="24">
        <f t="shared" ca="1" si="72"/>
        <v>0</v>
      </c>
      <c r="G94" s="24">
        <f t="shared" ca="1" si="72"/>
        <v>0</v>
      </c>
      <c r="H94" s="24">
        <f t="shared" ca="1" si="72"/>
        <v>0</v>
      </c>
      <c r="I94" s="24">
        <f t="shared" ca="1" si="72"/>
        <v>0</v>
      </c>
      <c r="J94" s="24">
        <f t="shared" ca="1" si="72"/>
        <v>0</v>
      </c>
      <c r="K94" s="24" t="e">
        <f t="shared" ca="1" si="72"/>
        <v>#REF!</v>
      </c>
      <c r="L94" s="24">
        <f t="shared" ca="1" si="73"/>
        <v>0</v>
      </c>
      <c r="M94" s="24">
        <f t="shared" ca="1" si="73"/>
        <v>0</v>
      </c>
      <c r="N94" s="24">
        <f t="shared" ca="1" si="73"/>
        <v>0</v>
      </c>
      <c r="O94" s="24">
        <f t="shared" ca="1" si="73"/>
        <v>0</v>
      </c>
      <c r="P94" s="24">
        <f t="shared" ca="1" si="73"/>
        <v>0</v>
      </c>
      <c r="Q94" s="24">
        <f t="shared" ca="1" si="73"/>
        <v>0</v>
      </c>
      <c r="R94" s="24">
        <f t="shared" ca="1" si="73"/>
        <v>0</v>
      </c>
      <c r="S94" s="24">
        <f t="shared" ca="1" si="73"/>
        <v>0</v>
      </c>
      <c r="T94" s="24">
        <f t="shared" ca="1" si="73"/>
        <v>0</v>
      </c>
      <c r="U94" s="24">
        <f t="shared" ca="1" si="73"/>
        <v>0</v>
      </c>
      <c r="V94" s="24">
        <f t="shared" ca="1" si="74"/>
        <v>0</v>
      </c>
      <c r="W94" s="24">
        <f t="shared" ca="1" si="74"/>
        <v>0</v>
      </c>
      <c r="X94" s="24">
        <f t="shared" ca="1" si="74"/>
        <v>0</v>
      </c>
      <c r="Y94" s="24">
        <f t="shared" ca="1" si="74"/>
        <v>0</v>
      </c>
      <c r="Z94" s="24">
        <f t="shared" ca="1" si="74"/>
        <v>0</v>
      </c>
      <c r="AA94" s="24">
        <f t="shared" ca="1" si="74"/>
        <v>0</v>
      </c>
      <c r="AB94" s="24">
        <f t="shared" ca="1" si="74"/>
        <v>0</v>
      </c>
      <c r="AC94" s="24">
        <f t="shared" ca="1" si="74"/>
        <v>0</v>
      </c>
      <c r="AD94" s="24">
        <f t="shared" ca="1" si="74"/>
        <v>0</v>
      </c>
      <c r="AE94" s="24">
        <f t="shared" ca="1" si="74"/>
        <v>0</v>
      </c>
      <c r="AF94" s="24">
        <f t="shared" ca="1" si="75"/>
        <v>0</v>
      </c>
      <c r="AG94" s="24">
        <f t="shared" ca="1" si="75"/>
        <v>1.18945323759311E-2</v>
      </c>
      <c r="AH94" s="24">
        <f t="shared" ca="1" si="75"/>
        <v>0</v>
      </c>
      <c r="AI94" s="24">
        <f t="shared" ca="1" si="75"/>
        <v>0</v>
      </c>
      <c r="AJ94" s="24">
        <f t="shared" ca="1" si="75"/>
        <v>0</v>
      </c>
      <c r="AK94" s="24">
        <f t="shared" ca="1" si="75"/>
        <v>0</v>
      </c>
      <c r="AL94" s="24">
        <f t="shared" ca="1" si="75"/>
        <v>0</v>
      </c>
      <c r="AM94" s="24">
        <f t="shared" ca="1" si="75"/>
        <v>0</v>
      </c>
      <c r="AN94" s="24">
        <f t="shared" ca="1" si="75"/>
        <v>0</v>
      </c>
      <c r="AO94" s="24">
        <f t="shared" ca="1" si="75"/>
        <v>0</v>
      </c>
      <c r="AP94" s="24">
        <f t="shared" ca="1" si="76"/>
        <v>0</v>
      </c>
      <c r="AQ94" s="24">
        <f t="shared" ca="1" si="76"/>
        <v>0</v>
      </c>
      <c r="AR94" s="24">
        <f t="shared" ca="1" si="76"/>
        <v>0</v>
      </c>
      <c r="AS94" s="24">
        <f t="shared" ca="1" si="76"/>
        <v>0</v>
      </c>
      <c r="AT94" s="24">
        <f t="shared" ca="1" si="76"/>
        <v>0</v>
      </c>
      <c r="AU94" s="24">
        <f t="shared" ca="1" si="76"/>
        <v>0</v>
      </c>
      <c r="AV94" s="24">
        <f t="shared" ca="1" si="76"/>
        <v>0</v>
      </c>
      <c r="AW94" s="24">
        <f t="shared" ca="1" si="76"/>
        <v>0</v>
      </c>
      <c r="AX94" s="24">
        <f t="shared" ca="1" si="76"/>
        <v>0</v>
      </c>
      <c r="AY94" s="24">
        <f t="shared" ca="1" si="76"/>
        <v>0</v>
      </c>
      <c r="AZ94" s="24">
        <f t="shared" ca="1" si="77"/>
        <v>0</v>
      </c>
      <c r="BA94" s="24">
        <f t="shared" ca="1" si="77"/>
        <v>0</v>
      </c>
      <c r="BB94" s="24">
        <f t="shared" ca="1" si="77"/>
        <v>0</v>
      </c>
      <c r="BC94" s="24">
        <f t="shared" ca="1" si="77"/>
        <v>0</v>
      </c>
      <c r="BD94" s="24">
        <f t="shared" ca="1" si="77"/>
        <v>0</v>
      </c>
      <c r="BE94" s="24">
        <f t="shared" ca="1" si="77"/>
        <v>0</v>
      </c>
      <c r="BF94" s="24">
        <f t="shared" ca="1" si="77"/>
        <v>3.1498921390743333E-3</v>
      </c>
      <c r="BG94" s="24">
        <f t="shared" ca="1" si="77"/>
        <v>0</v>
      </c>
      <c r="BH94" s="24" t="e">
        <f t="shared" ca="1" si="77"/>
        <v>#REF!</v>
      </c>
      <c r="BI94" s="24" t="e">
        <f t="shared" ca="1" si="77"/>
        <v>#REF!</v>
      </c>
      <c r="BJ94" s="24">
        <f t="shared" ca="1" si="78"/>
        <v>5.6392404620336798E-3</v>
      </c>
      <c r="BK94" s="24">
        <f t="shared" ca="1" si="78"/>
        <v>0</v>
      </c>
      <c r="BL94" s="24">
        <f t="shared" ca="1" si="78"/>
        <v>0</v>
      </c>
      <c r="BM94" s="24">
        <f t="shared" ca="1" si="78"/>
        <v>0</v>
      </c>
      <c r="BN94" s="24">
        <f t="shared" ca="1" si="78"/>
        <v>0</v>
      </c>
      <c r="BO94" s="24">
        <f t="shared" ca="1" si="78"/>
        <v>0</v>
      </c>
      <c r="BP94" s="24">
        <f t="shared" ca="1" si="78"/>
        <v>0</v>
      </c>
      <c r="BQ94" s="24">
        <f t="shared" ca="1" si="78"/>
        <v>0</v>
      </c>
      <c r="BR94" s="24">
        <f t="shared" ca="1" si="78"/>
        <v>0</v>
      </c>
      <c r="BS94" s="24">
        <f t="shared" ca="1" si="78"/>
        <v>0</v>
      </c>
      <c r="BT94" s="24">
        <f t="shared" ca="1" si="79"/>
        <v>0</v>
      </c>
      <c r="BU94" s="24">
        <f t="shared" ca="1" si="79"/>
        <v>0</v>
      </c>
      <c r="BV94" s="24">
        <f t="shared" ca="1" si="79"/>
        <v>0</v>
      </c>
      <c r="BW94" s="24">
        <f t="shared" ca="1" si="79"/>
        <v>0</v>
      </c>
      <c r="BX94" s="24">
        <f t="shared" ca="1" si="79"/>
        <v>1.1188491747183291E-3</v>
      </c>
      <c r="BY94" s="24">
        <f t="shared" ca="1" si="79"/>
        <v>0</v>
      </c>
      <c r="BZ94" s="24">
        <f t="shared" ca="1" si="79"/>
        <v>0</v>
      </c>
      <c r="CA94" s="24">
        <f t="shared" ca="1" si="79"/>
        <v>0</v>
      </c>
      <c r="CB94" s="24">
        <f t="shared" ca="1" si="79"/>
        <v>0</v>
      </c>
      <c r="CC94" s="24">
        <f t="shared" ca="1" si="79"/>
        <v>0</v>
      </c>
      <c r="CD94" s="24">
        <f t="shared" ca="1" si="79"/>
        <v>0</v>
      </c>
      <c r="CE94" s="24">
        <f t="shared" ca="1" si="79"/>
        <v>0</v>
      </c>
      <c r="CF94" s="24">
        <f t="shared" ca="1" si="79"/>
        <v>0</v>
      </c>
    </row>
    <row r="95" spans="1:84" ht="28.8">
      <c r="A95" s="9" t="s">
        <v>355</v>
      </c>
      <c r="B95" s="24">
        <f t="shared" ca="1" si="72"/>
        <v>2.7710562462174699E-2</v>
      </c>
      <c r="C95" s="24">
        <f t="shared" ca="1" si="72"/>
        <v>0</v>
      </c>
      <c r="D95" s="24">
        <f t="shared" ca="1" si="72"/>
        <v>0</v>
      </c>
      <c r="E95" s="24">
        <f t="shared" ca="1" si="72"/>
        <v>0</v>
      </c>
      <c r="F95" s="24">
        <f t="shared" ca="1" si="72"/>
        <v>0</v>
      </c>
      <c r="G95" s="24">
        <f t="shared" ca="1" si="72"/>
        <v>0</v>
      </c>
      <c r="H95" s="24">
        <f t="shared" ca="1" si="72"/>
        <v>0</v>
      </c>
      <c r="I95" s="24">
        <f t="shared" ca="1" si="72"/>
        <v>0</v>
      </c>
      <c r="J95" s="24">
        <f t="shared" ca="1" si="72"/>
        <v>0</v>
      </c>
      <c r="K95" s="24" t="e">
        <f t="shared" ca="1" si="72"/>
        <v>#REF!</v>
      </c>
      <c r="L95" s="24">
        <f t="shared" ca="1" si="73"/>
        <v>0</v>
      </c>
      <c r="M95" s="24">
        <f t="shared" ca="1" si="73"/>
        <v>0</v>
      </c>
      <c r="N95" s="24">
        <f t="shared" ca="1" si="73"/>
        <v>0</v>
      </c>
      <c r="O95" s="24">
        <f t="shared" ca="1" si="73"/>
        <v>0</v>
      </c>
      <c r="P95" s="24">
        <f t="shared" ca="1" si="73"/>
        <v>0</v>
      </c>
      <c r="Q95" s="24">
        <f t="shared" ca="1" si="73"/>
        <v>0</v>
      </c>
      <c r="R95" s="24">
        <f t="shared" ca="1" si="73"/>
        <v>0</v>
      </c>
      <c r="S95" s="24">
        <f t="shared" ca="1" si="73"/>
        <v>0</v>
      </c>
      <c r="T95" s="24">
        <f t="shared" ca="1" si="73"/>
        <v>0</v>
      </c>
      <c r="U95" s="24">
        <f t="shared" ca="1" si="73"/>
        <v>0</v>
      </c>
      <c r="V95" s="24">
        <f t="shared" ca="1" si="74"/>
        <v>0</v>
      </c>
      <c r="W95" s="24">
        <f t="shared" ca="1" si="74"/>
        <v>0</v>
      </c>
      <c r="X95" s="24">
        <f t="shared" ca="1" si="74"/>
        <v>0</v>
      </c>
      <c r="Y95" s="24">
        <f t="shared" ca="1" si="74"/>
        <v>0</v>
      </c>
      <c r="Z95" s="24">
        <f t="shared" ca="1" si="74"/>
        <v>0</v>
      </c>
      <c r="AA95" s="24">
        <f t="shared" ca="1" si="74"/>
        <v>0</v>
      </c>
      <c r="AB95" s="24">
        <f t="shared" ca="1" si="74"/>
        <v>0</v>
      </c>
      <c r="AC95" s="24">
        <f t="shared" ca="1" si="74"/>
        <v>0</v>
      </c>
      <c r="AD95" s="24">
        <f t="shared" ca="1" si="74"/>
        <v>0</v>
      </c>
      <c r="AE95" s="24">
        <f t="shared" ca="1" si="74"/>
        <v>0</v>
      </c>
      <c r="AF95" s="24">
        <f t="shared" ca="1" si="75"/>
        <v>0</v>
      </c>
      <c r="AG95" s="24">
        <f t="shared" ca="1" si="75"/>
        <v>0</v>
      </c>
      <c r="AH95" s="24">
        <f t="shared" ca="1" si="75"/>
        <v>0</v>
      </c>
      <c r="AI95" s="24">
        <f t="shared" ca="1" si="75"/>
        <v>0</v>
      </c>
      <c r="AJ95" s="24">
        <f t="shared" ca="1" si="75"/>
        <v>0</v>
      </c>
      <c r="AK95" s="24">
        <f t="shared" ca="1" si="75"/>
        <v>0</v>
      </c>
      <c r="AL95" s="24">
        <f t="shared" ca="1" si="75"/>
        <v>0</v>
      </c>
      <c r="AM95" s="24">
        <f t="shared" ca="1" si="75"/>
        <v>0</v>
      </c>
      <c r="AN95" s="24">
        <f t="shared" ca="1" si="75"/>
        <v>0</v>
      </c>
      <c r="AO95" s="24">
        <f t="shared" ca="1" si="75"/>
        <v>0</v>
      </c>
      <c r="AP95" s="24">
        <f t="shared" ca="1" si="76"/>
        <v>0</v>
      </c>
      <c r="AQ95" s="24">
        <f t="shared" ca="1" si="76"/>
        <v>0</v>
      </c>
      <c r="AR95" s="24">
        <f t="shared" ca="1" si="76"/>
        <v>0</v>
      </c>
      <c r="AS95" s="24">
        <f t="shared" ca="1" si="76"/>
        <v>0</v>
      </c>
      <c r="AT95" s="24">
        <f t="shared" ca="1" si="76"/>
        <v>0</v>
      </c>
      <c r="AU95" s="24">
        <f t="shared" ca="1" si="76"/>
        <v>0</v>
      </c>
      <c r="AV95" s="24">
        <f t="shared" ca="1" si="76"/>
        <v>0</v>
      </c>
      <c r="AW95" s="24">
        <f t="shared" ca="1" si="76"/>
        <v>0</v>
      </c>
      <c r="AX95" s="24">
        <f t="shared" ca="1" si="76"/>
        <v>0</v>
      </c>
      <c r="AY95" s="24">
        <f t="shared" ca="1" si="76"/>
        <v>0</v>
      </c>
      <c r="AZ95" s="24">
        <f t="shared" ca="1" si="77"/>
        <v>0</v>
      </c>
      <c r="BA95" s="24">
        <f t="shared" ca="1" si="77"/>
        <v>0</v>
      </c>
      <c r="BB95" s="24">
        <f t="shared" ca="1" si="77"/>
        <v>0</v>
      </c>
      <c r="BC95" s="24">
        <f t="shared" ca="1" si="77"/>
        <v>0</v>
      </c>
      <c r="BD95" s="24">
        <f t="shared" ca="1" si="77"/>
        <v>0</v>
      </c>
      <c r="BE95" s="24">
        <f t="shared" ca="1" si="77"/>
        <v>0</v>
      </c>
      <c r="BF95" s="24">
        <f t="shared" ca="1" si="77"/>
        <v>0</v>
      </c>
      <c r="BG95" s="24">
        <f t="shared" ca="1" si="77"/>
        <v>0</v>
      </c>
      <c r="BH95" s="24" t="e">
        <f t="shared" ca="1" si="77"/>
        <v>#REF!</v>
      </c>
      <c r="BI95" s="24" t="e">
        <f t="shared" ca="1" si="77"/>
        <v>#REF!</v>
      </c>
      <c r="BJ95" s="24">
        <f t="shared" ca="1" si="78"/>
        <v>0</v>
      </c>
      <c r="BK95" s="24">
        <f t="shared" ca="1" si="78"/>
        <v>0</v>
      </c>
      <c r="BL95" s="24">
        <f t="shared" ca="1" si="78"/>
        <v>0</v>
      </c>
      <c r="BM95" s="24">
        <f t="shared" ca="1" si="78"/>
        <v>0</v>
      </c>
      <c r="BN95" s="24">
        <f t="shared" ca="1" si="78"/>
        <v>0</v>
      </c>
      <c r="BO95" s="24">
        <f t="shared" ca="1" si="78"/>
        <v>0</v>
      </c>
      <c r="BP95" s="24">
        <f t="shared" ca="1" si="78"/>
        <v>0</v>
      </c>
      <c r="BQ95" s="24">
        <f t="shared" ca="1" si="78"/>
        <v>0</v>
      </c>
      <c r="BR95" s="24">
        <f t="shared" ca="1" si="78"/>
        <v>0</v>
      </c>
      <c r="BS95" s="24">
        <f t="shared" ca="1" si="78"/>
        <v>0</v>
      </c>
      <c r="BT95" s="24">
        <f t="shared" ca="1" si="79"/>
        <v>0</v>
      </c>
      <c r="BU95" s="24">
        <f t="shared" ca="1" si="79"/>
        <v>0</v>
      </c>
      <c r="BV95" s="24">
        <f t="shared" ca="1" si="79"/>
        <v>0</v>
      </c>
      <c r="BW95" s="24">
        <f t="shared" ca="1" si="79"/>
        <v>0</v>
      </c>
      <c r="BX95" s="24">
        <f t="shared" ca="1" si="79"/>
        <v>0</v>
      </c>
      <c r="BY95" s="24">
        <f t="shared" ca="1" si="79"/>
        <v>0</v>
      </c>
      <c r="BZ95" s="24">
        <f t="shared" ca="1" si="79"/>
        <v>0</v>
      </c>
      <c r="CA95" s="24">
        <f t="shared" ca="1" si="79"/>
        <v>0</v>
      </c>
      <c r="CB95" s="24">
        <f t="shared" ca="1" si="79"/>
        <v>0</v>
      </c>
      <c r="CC95" s="24">
        <f t="shared" ca="1" si="79"/>
        <v>0</v>
      </c>
      <c r="CD95" s="24">
        <f t="shared" ca="1" si="79"/>
        <v>0</v>
      </c>
      <c r="CE95" s="24">
        <f t="shared" ca="1" si="79"/>
        <v>0</v>
      </c>
      <c r="CF95" s="24">
        <f t="shared" ca="1" si="79"/>
        <v>0</v>
      </c>
    </row>
    <row r="96" spans="1:84" ht="28.8">
      <c r="A96" s="9" t="s">
        <v>356</v>
      </c>
      <c r="B96" s="24">
        <f t="shared" ca="1" si="72"/>
        <v>1.1941887888947986</v>
      </c>
      <c r="C96" s="24">
        <f t="shared" ca="1" si="72"/>
        <v>1.296769155456908E-2</v>
      </c>
      <c r="D96" s="24">
        <f t="shared" ca="1" si="72"/>
        <v>1.7586614221361941E-4</v>
      </c>
      <c r="E96" s="24">
        <f t="shared" ca="1" si="72"/>
        <v>0</v>
      </c>
      <c r="F96" s="24">
        <f t="shared" ca="1" si="72"/>
        <v>8.3933305090109541E-3</v>
      </c>
      <c r="G96" s="24">
        <f t="shared" ca="1" si="72"/>
        <v>0</v>
      </c>
      <c r="H96" s="24">
        <f t="shared" ca="1" si="72"/>
        <v>1.1152033043610524E-3</v>
      </c>
      <c r="I96" s="24">
        <f t="shared" ca="1" si="72"/>
        <v>0</v>
      </c>
      <c r="J96" s="24">
        <f t="shared" ca="1" si="72"/>
        <v>7.0423055750835802E-3</v>
      </c>
      <c r="K96" s="24" t="e">
        <f t="shared" ca="1" si="72"/>
        <v>#REF!</v>
      </c>
      <c r="L96" s="24">
        <f t="shared" ca="1" si="73"/>
        <v>0</v>
      </c>
      <c r="M96" s="24">
        <f t="shared" ca="1" si="73"/>
        <v>3.3398998026143308E-3</v>
      </c>
      <c r="N96" s="24">
        <f t="shared" ca="1" si="73"/>
        <v>0</v>
      </c>
      <c r="O96" s="24">
        <f t="shared" ca="1" si="73"/>
        <v>0</v>
      </c>
      <c r="P96" s="24">
        <f t="shared" ca="1" si="73"/>
        <v>0</v>
      </c>
      <c r="Q96" s="24">
        <f t="shared" ca="1" si="73"/>
        <v>2.6337663358520601E-4</v>
      </c>
      <c r="R96" s="24">
        <f t="shared" ca="1" si="73"/>
        <v>0</v>
      </c>
      <c r="S96" s="24">
        <f t="shared" ca="1" si="73"/>
        <v>0</v>
      </c>
      <c r="T96" s="24">
        <f t="shared" ca="1" si="73"/>
        <v>0</v>
      </c>
      <c r="U96" s="24">
        <f t="shared" ca="1" si="73"/>
        <v>2.0674675844556407E-2</v>
      </c>
      <c r="V96" s="24">
        <f t="shared" ca="1" si="74"/>
        <v>1.249016868095856E-2</v>
      </c>
      <c r="W96" s="24">
        <f t="shared" ca="1" si="74"/>
        <v>0</v>
      </c>
      <c r="X96" s="24">
        <f t="shared" ca="1" si="74"/>
        <v>0</v>
      </c>
      <c r="Y96" s="24">
        <f t="shared" ca="1" si="74"/>
        <v>0</v>
      </c>
      <c r="Z96" s="24">
        <f t="shared" ca="1" si="74"/>
        <v>1.1152325968944055E-2</v>
      </c>
      <c r="AA96" s="24">
        <f t="shared" ca="1" si="74"/>
        <v>6.5588664457118598E-3</v>
      </c>
      <c r="AB96" s="24">
        <f t="shared" ca="1" si="74"/>
        <v>0</v>
      </c>
      <c r="AC96" s="24">
        <f t="shared" ca="1" si="74"/>
        <v>0</v>
      </c>
      <c r="AD96" s="24">
        <f t="shared" ca="1" si="74"/>
        <v>3.1952842853192801E-4</v>
      </c>
      <c r="AE96" s="24">
        <f t="shared" ca="1" si="74"/>
        <v>1.94388309853125E-3</v>
      </c>
      <c r="AF96" s="24">
        <f t="shared" ca="1" si="75"/>
        <v>2.0255752130266471E-4</v>
      </c>
      <c r="AG96" s="24">
        <f t="shared" ca="1" si="75"/>
        <v>0.28156387113482373</v>
      </c>
      <c r="AH96" s="24">
        <f t="shared" ca="1" si="75"/>
        <v>5.4622745015210829E-3</v>
      </c>
      <c r="AI96" s="24">
        <f t="shared" ca="1" si="75"/>
        <v>1.4748887758107841E-2</v>
      </c>
      <c r="AJ96" s="24">
        <f t="shared" ca="1" si="75"/>
        <v>4.4980611864771404E-3</v>
      </c>
      <c r="AK96" s="24">
        <f t="shared" ca="1" si="75"/>
        <v>0</v>
      </c>
      <c r="AL96" s="24">
        <f t="shared" ca="1" si="75"/>
        <v>4.5127305405123245E-3</v>
      </c>
      <c r="AM96" s="24">
        <f t="shared" ca="1" si="75"/>
        <v>1.5448221887953172E-3</v>
      </c>
      <c r="AN96" s="24">
        <f t="shared" ca="1" si="75"/>
        <v>0</v>
      </c>
      <c r="AO96" s="24">
        <f t="shared" ca="1" si="75"/>
        <v>1.45657327415628E-3</v>
      </c>
      <c r="AP96" s="24">
        <f t="shared" ca="1" si="76"/>
        <v>0</v>
      </c>
      <c r="AQ96" s="24">
        <f t="shared" ca="1" si="76"/>
        <v>5.1814567644181099E-5</v>
      </c>
      <c r="AR96" s="24">
        <f t="shared" ca="1" si="76"/>
        <v>3.0737736429802161E-3</v>
      </c>
      <c r="AS96" s="24">
        <f t="shared" ca="1" si="76"/>
        <v>0</v>
      </c>
      <c r="AT96" s="24">
        <f t="shared" ca="1" si="76"/>
        <v>0</v>
      </c>
      <c r="AU96" s="24">
        <f t="shared" ca="1" si="76"/>
        <v>0</v>
      </c>
      <c r="AV96" s="24">
        <f t="shared" ca="1" si="76"/>
        <v>1.8846359514012316E-3</v>
      </c>
      <c r="AW96" s="24">
        <f t="shared" ca="1" si="76"/>
        <v>0</v>
      </c>
      <c r="AX96" s="24">
        <f t="shared" ca="1" si="76"/>
        <v>2.3194383743904809E-3</v>
      </c>
      <c r="AY96" s="24">
        <f t="shared" ca="1" si="76"/>
        <v>0</v>
      </c>
      <c r="AZ96" s="24">
        <f t="shared" ca="1" si="77"/>
        <v>0</v>
      </c>
      <c r="BA96" s="24">
        <f t="shared" ca="1" si="77"/>
        <v>0</v>
      </c>
      <c r="BB96" s="24">
        <f t="shared" ca="1" si="77"/>
        <v>0</v>
      </c>
      <c r="BC96" s="24">
        <f t="shared" ca="1" si="77"/>
        <v>0</v>
      </c>
      <c r="BD96" s="24">
        <f t="shared" ca="1" si="77"/>
        <v>0</v>
      </c>
      <c r="BE96" s="24">
        <f t="shared" ca="1" si="77"/>
        <v>0</v>
      </c>
      <c r="BF96" s="24">
        <f t="shared" ca="1" si="77"/>
        <v>7.741796115177787E-3</v>
      </c>
      <c r="BG96" s="24">
        <f t="shared" ca="1" si="77"/>
        <v>0</v>
      </c>
      <c r="BH96" s="24" t="e">
        <f t="shared" ca="1" si="77"/>
        <v>#REF!</v>
      </c>
      <c r="BI96" s="24" t="e">
        <f t="shared" ca="1" si="77"/>
        <v>#REF!</v>
      </c>
      <c r="BJ96" s="24">
        <f t="shared" ca="1" si="78"/>
        <v>7.8377379554751131E-3</v>
      </c>
      <c r="BK96" s="24">
        <f t="shared" ca="1" si="78"/>
        <v>0</v>
      </c>
      <c r="BL96" s="24">
        <f t="shared" ca="1" si="78"/>
        <v>4.0023263060497902E-3</v>
      </c>
      <c r="BM96" s="24">
        <f t="shared" ca="1" si="78"/>
        <v>2.3574316561690103E-3</v>
      </c>
      <c r="BN96" s="24">
        <f t="shared" ca="1" si="78"/>
        <v>0</v>
      </c>
      <c r="BO96" s="24">
        <f t="shared" ca="1" si="78"/>
        <v>0</v>
      </c>
      <c r="BP96" s="24">
        <f t="shared" ca="1" si="78"/>
        <v>6.6466966019136805E-4</v>
      </c>
      <c r="BQ96" s="24">
        <f t="shared" ca="1" si="78"/>
        <v>3.941807370674668E-2</v>
      </c>
      <c r="BR96" s="24">
        <f t="shared" ca="1" si="78"/>
        <v>0</v>
      </c>
      <c r="BS96" s="24">
        <f t="shared" ca="1" si="78"/>
        <v>3.0484922785675253E-3</v>
      </c>
      <c r="BT96" s="24">
        <f t="shared" ca="1" si="79"/>
        <v>0</v>
      </c>
      <c r="BU96" s="24">
        <f t="shared" ca="1" si="79"/>
        <v>3.3484151947322199E-3</v>
      </c>
      <c r="BV96" s="24">
        <f t="shared" ca="1" si="79"/>
        <v>0</v>
      </c>
      <c r="BW96" s="24">
        <f t="shared" ca="1" si="79"/>
        <v>1.03481731785963E-2</v>
      </c>
      <c r="BX96" s="24">
        <f t="shared" ca="1" si="79"/>
        <v>7.6838282440778796E-3</v>
      </c>
      <c r="BY96" s="24">
        <f t="shared" ca="1" si="79"/>
        <v>0.9774967405130951</v>
      </c>
      <c r="BZ96" s="24">
        <f t="shared" ca="1" si="79"/>
        <v>0</v>
      </c>
      <c r="CA96" s="24">
        <f t="shared" ca="1" si="79"/>
        <v>4.5397245529202289E-3</v>
      </c>
      <c r="CB96" s="24">
        <f t="shared" ca="1" si="79"/>
        <v>1.4883340656661999E-4</v>
      </c>
      <c r="CC96" s="24">
        <f t="shared" ca="1" si="79"/>
        <v>9.4361119687002128E-4</v>
      </c>
      <c r="CD96" s="24">
        <f t="shared" ca="1" si="79"/>
        <v>0</v>
      </c>
      <c r="CE96" s="24">
        <f t="shared" ca="1" si="79"/>
        <v>1.28096023408283E-3</v>
      </c>
      <c r="CF96" s="24">
        <f t="shared" ca="1" si="79"/>
        <v>1.1732755846463411E-2</v>
      </c>
    </row>
    <row r="97" spans="1:84" ht="28.8">
      <c r="A97" s="8" t="s">
        <v>357</v>
      </c>
      <c r="B97" s="24">
        <f t="shared" ca="1" si="72"/>
        <v>4.1215401293219822E-2</v>
      </c>
      <c r="C97" s="24">
        <f t="shared" ca="1" si="72"/>
        <v>0</v>
      </c>
      <c r="D97" s="24">
        <f t="shared" ca="1" si="72"/>
        <v>0</v>
      </c>
      <c r="E97" s="24">
        <f t="shared" ca="1" si="72"/>
        <v>0</v>
      </c>
      <c r="F97" s="24">
        <f t="shared" ca="1" si="72"/>
        <v>0</v>
      </c>
      <c r="G97" s="24">
        <f t="shared" ca="1" si="72"/>
        <v>0</v>
      </c>
      <c r="H97" s="24">
        <f t="shared" ca="1" si="72"/>
        <v>0</v>
      </c>
      <c r="I97" s="24">
        <f t="shared" ca="1" si="72"/>
        <v>0</v>
      </c>
      <c r="J97" s="24">
        <f t="shared" ca="1" si="72"/>
        <v>0</v>
      </c>
      <c r="K97" s="24" t="e">
        <f t="shared" ca="1" si="72"/>
        <v>#REF!</v>
      </c>
      <c r="L97" s="24">
        <f t="shared" ca="1" si="73"/>
        <v>0</v>
      </c>
      <c r="M97" s="24">
        <f t="shared" ca="1" si="73"/>
        <v>0</v>
      </c>
      <c r="N97" s="24">
        <f t="shared" ca="1" si="73"/>
        <v>0</v>
      </c>
      <c r="O97" s="24">
        <f t="shared" ca="1" si="73"/>
        <v>0</v>
      </c>
      <c r="P97" s="24">
        <f t="shared" ca="1" si="73"/>
        <v>0</v>
      </c>
      <c r="Q97" s="24">
        <f t="shared" ca="1" si="73"/>
        <v>0</v>
      </c>
      <c r="R97" s="24">
        <f t="shared" ca="1" si="73"/>
        <v>0</v>
      </c>
      <c r="S97" s="24">
        <f t="shared" ca="1" si="73"/>
        <v>0</v>
      </c>
      <c r="T97" s="24">
        <f t="shared" ca="1" si="73"/>
        <v>0</v>
      </c>
      <c r="U97" s="24">
        <f t="shared" ca="1" si="73"/>
        <v>0</v>
      </c>
      <c r="V97" s="24">
        <f t="shared" ca="1" si="74"/>
        <v>0</v>
      </c>
      <c r="W97" s="24">
        <f t="shared" ca="1" si="74"/>
        <v>0</v>
      </c>
      <c r="X97" s="24">
        <f t="shared" ca="1" si="74"/>
        <v>0</v>
      </c>
      <c r="Y97" s="24">
        <f t="shared" ca="1" si="74"/>
        <v>0</v>
      </c>
      <c r="Z97" s="24">
        <f t="shared" ca="1" si="74"/>
        <v>0</v>
      </c>
      <c r="AA97" s="24">
        <f t="shared" ca="1" si="74"/>
        <v>0</v>
      </c>
      <c r="AB97" s="24">
        <f t="shared" ca="1" si="74"/>
        <v>0</v>
      </c>
      <c r="AC97" s="24">
        <f t="shared" ca="1" si="74"/>
        <v>0</v>
      </c>
      <c r="AD97" s="24">
        <f t="shared" ca="1" si="74"/>
        <v>0</v>
      </c>
      <c r="AE97" s="24">
        <f t="shared" ca="1" si="74"/>
        <v>0</v>
      </c>
      <c r="AF97" s="24">
        <f t="shared" ca="1" si="75"/>
        <v>0</v>
      </c>
      <c r="AG97" s="24">
        <f t="shared" ca="1" si="75"/>
        <v>0</v>
      </c>
      <c r="AH97" s="24">
        <f t="shared" ca="1" si="75"/>
        <v>0</v>
      </c>
      <c r="AI97" s="24">
        <f t="shared" ca="1" si="75"/>
        <v>0</v>
      </c>
      <c r="AJ97" s="24">
        <f t="shared" ca="1" si="75"/>
        <v>0</v>
      </c>
      <c r="AK97" s="24">
        <f t="shared" ca="1" si="75"/>
        <v>0</v>
      </c>
      <c r="AL97" s="24">
        <f t="shared" ca="1" si="75"/>
        <v>7.1722045076719594E-5</v>
      </c>
      <c r="AM97" s="24">
        <f t="shared" ca="1" si="75"/>
        <v>0</v>
      </c>
      <c r="AN97" s="24">
        <f t="shared" ca="1" si="75"/>
        <v>0</v>
      </c>
      <c r="AO97" s="24">
        <f t="shared" ca="1" si="75"/>
        <v>0</v>
      </c>
      <c r="AP97" s="24">
        <f t="shared" ca="1" si="76"/>
        <v>0</v>
      </c>
      <c r="AQ97" s="24">
        <f t="shared" ca="1" si="76"/>
        <v>0</v>
      </c>
      <c r="AR97" s="24">
        <f t="shared" ca="1" si="76"/>
        <v>0</v>
      </c>
      <c r="AS97" s="24">
        <f t="shared" ca="1" si="76"/>
        <v>0</v>
      </c>
      <c r="AT97" s="24">
        <f t="shared" ca="1" si="76"/>
        <v>0</v>
      </c>
      <c r="AU97" s="24">
        <f t="shared" ca="1" si="76"/>
        <v>0</v>
      </c>
      <c r="AV97" s="24">
        <f t="shared" ca="1" si="76"/>
        <v>0</v>
      </c>
      <c r="AW97" s="24">
        <f t="shared" ca="1" si="76"/>
        <v>0</v>
      </c>
      <c r="AX97" s="24">
        <f t="shared" ca="1" si="76"/>
        <v>0</v>
      </c>
      <c r="AY97" s="24">
        <f t="shared" ca="1" si="76"/>
        <v>0</v>
      </c>
      <c r="AZ97" s="24">
        <f t="shared" ca="1" si="77"/>
        <v>0</v>
      </c>
      <c r="BA97" s="24">
        <f t="shared" ca="1" si="77"/>
        <v>0</v>
      </c>
      <c r="BB97" s="24">
        <f t="shared" ca="1" si="77"/>
        <v>0</v>
      </c>
      <c r="BC97" s="24">
        <f t="shared" ca="1" si="77"/>
        <v>0</v>
      </c>
      <c r="BD97" s="24">
        <f t="shared" ca="1" si="77"/>
        <v>0</v>
      </c>
      <c r="BE97" s="24">
        <f t="shared" ca="1" si="77"/>
        <v>0</v>
      </c>
      <c r="BF97" s="24">
        <f t="shared" ca="1" si="77"/>
        <v>0</v>
      </c>
      <c r="BG97" s="24">
        <f t="shared" ca="1" si="77"/>
        <v>0</v>
      </c>
      <c r="BH97" s="24" t="e">
        <f t="shared" ca="1" si="77"/>
        <v>#REF!</v>
      </c>
      <c r="BI97" s="24" t="e">
        <f t="shared" ca="1" si="77"/>
        <v>#REF!</v>
      </c>
      <c r="BJ97" s="24">
        <f t="shared" ca="1" si="78"/>
        <v>0</v>
      </c>
      <c r="BK97" s="24">
        <f t="shared" ca="1" si="78"/>
        <v>0</v>
      </c>
      <c r="BL97" s="24">
        <f t="shared" ca="1" si="78"/>
        <v>0</v>
      </c>
      <c r="BM97" s="24">
        <f t="shared" ca="1" si="78"/>
        <v>0</v>
      </c>
      <c r="BN97" s="24">
        <f t="shared" ca="1" si="78"/>
        <v>0</v>
      </c>
      <c r="BO97" s="24">
        <f t="shared" ca="1" si="78"/>
        <v>0</v>
      </c>
      <c r="BP97" s="24">
        <f t="shared" ca="1" si="78"/>
        <v>0</v>
      </c>
      <c r="BQ97" s="24">
        <f t="shared" ca="1" si="78"/>
        <v>0</v>
      </c>
      <c r="BR97" s="24">
        <f t="shared" ca="1" si="78"/>
        <v>0</v>
      </c>
      <c r="BS97" s="24">
        <f t="shared" ca="1" si="78"/>
        <v>0</v>
      </c>
      <c r="BT97" s="24">
        <f t="shared" ca="1" si="79"/>
        <v>0</v>
      </c>
      <c r="BU97" s="24">
        <f t="shared" ca="1" si="79"/>
        <v>0</v>
      </c>
      <c r="BV97" s="24">
        <f t="shared" ca="1" si="79"/>
        <v>0</v>
      </c>
      <c r="BW97" s="24">
        <f t="shared" ca="1" si="79"/>
        <v>0</v>
      </c>
      <c r="BX97" s="24">
        <f t="shared" ca="1" si="79"/>
        <v>0</v>
      </c>
      <c r="BY97" s="24">
        <f t="shared" ca="1" si="79"/>
        <v>0</v>
      </c>
      <c r="BZ97" s="24">
        <f t="shared" ca="1" si="79"/>
        <v>0</v>
      </c>
      <c r="CA97" s="24">
        <f t="shared" ca="1" si="79"/>
        <v>0</v>
      </c>
      <c r="CB97" s="24">
        <f t="shared" ca="1" si="79"/>
        <v>0</v>
      </c>
      <c r="CC97" s="24">
        <f t="shared" ca="1" si="79"/>
        <v>0</v>
      </c>
      <c r="CD97" s="24">
        <f t="shared" ca="1" si="79"/>
        <v>0</v>
      </c>
      <c r="CE97" s="24">
        <f t="shared" ca="1" si="79"/>
        <v>0</v>
      </c>
      <c r="CF97" s="24">
        <f t="shared" ca="1" si="79"/>
        <v>0</v>
      </c>
    </row>
    <row r="98" spans="1:84" ht="28.8">
      <c r="A98" s="6" t="s">
        <v>358</v>
      </c>
      <c r="B98" s="24">
        <f t="shared" ca="1" si="72"/>
        <v>6.0935758472896469</v>
      </c>
      <c r="C98" s="24">
        <f t="shared" ca="1" si="72"/>
        <v>5.8675765744538248E-2</v>
      </c>
      <c r="D98" s="24">
        <f t="shared" ca="1" si="72"/>
        <v>6.9062515197935194E-3</v>
      </c>
      <c r="E98" s="24">
        <f t="shared" ca="1" si="72"/>
        <v>1.502303489159856E-2</v>
      </c>
      <c r="F98" s="24">
        <f t="shared" ca="1" si="72"/>
        <v>3.4142142960397512E-2</v>
      </c>
      <c r="G98" s="24">
        <f t="shared" ca="1" si="72"/>
        <v>2.7227409931399361E-2</v>
      </c>
      <c r="H98" s="24">
        <f t="shared" ca="1" si="72"/>
        <v>3.1109599596293121E-2</v>
      </c>
      <c r="I98" s="24">
        <f t="shared" ca="1" si="72"/>
        <v>7.5963553943436007E-4</v>
      </c>
      <c r="J98" s="24">
        <f t="shared" ca="1" si="72"/>
        <v>0.11283109292934365</v>
      </c>
      <c r="K98" s="24" t="e">
        <f t="shared" ca="1" si="72"/>
        <v>#REF!</v>
      </c>
      <c r="L98" s="24">
        <f t="shared" ca="1" si="73"/>
        <v>3.9187931630309078E-2</v>
      </c>
      <c r="M98" s="24">
        <f t="shared" ca="1" si="73"/>
        <v>5.7567799716295769E-2</v>
      </c>
      <c r="N98" s="24">
        <f t="shared" ca="1" si="73"/>
        <v>6.0481092973574038E-3</v>
      </c>
      <c r="O98" s="24">
        <f t="shared" ca="1" si="73"/>
        <v>1.5398755203430429E-2</v>
      </c>
      <c r="P98" s="24">
        <f t="shared" ca="1" si="73"/>
        <v>8.5040439626493207E-3</v>
      </c>
      <c r="Q98" s="24">
        <f t="shared" ca="1" si="73"/>
        <v>1.1348073596579609E-2</v>
      </c>
      <c r="R98" s="24">
        <f t="shared" ca="1" si="73"/>
        <v>5.9414786811307539E-2</v>
      </c>
      <c r="S98" s="24">
        <f t="shared" ca="1" si="73"/>
        <v>0</v>
      </c>
      <c r="T98" s="24">
        <f t="shared" ca="1" si="73"/>
        <v>3.2465161999673748E-3</v>
      </c>
      <c r="U98" s="24">
        <f t="shared" ca="1" si="73"/>
        <v>9.531800951972183E-2</v>
      </c>
      <c r="V98" s="24">
        <f t="shared" ca="1" si="74"/>
        <v>6.5707876976742706E-4</v>
      </c>
      <c r="W98" s="24">
        <f t="shared" ca="1" si="74"/>
        <v>3.7475764692647788E-2</v>
      </c>
      <c r="X98" s="24">
        <f t="shared" ca="1" si="74"/>
        <v>6.9702732277614103E-3</v>
      </c>
      <c r="Y98" s="24">
        <f t="shared" ca="1" si="74"/>
        <v>1.538845646882069E-3</v>
      </c>
      <c r="Z98" s="24">
        <f t="shared" ca="1" si="74"/>
        <v>1.6768877634521058</v>
      </c>
      <c r="AA98" s="24">
        <f t="shared" ca="1" si="74"/>
        <v>5.4874362658158191E-2</v>
      </c>
      <c r="AB98" s="24">
        <f t="shared" ca="1" si="74"/>
        <v>1.4442699611280477E-2</v>
      </c>
      <c r="AC98" s="24">
        <f t="shared" ca="1" si="74"/>
        <v>1.0130306233903931E-2</v>
      </c>
      <c r="AD98" s="24">
        <f t="shared" ca="1" si="74"/>
        <v>6.0577797531422971E-2</v>
      </c>
      <c r="AE98" s="24">
        <f t="shared" ca="1" si="74"/>
        <v>3.5522093059512483E-2</v>
      </c>
      <c r="AF98" s="24">
        <f t="shared" ca="1" si="75"/>
        <v>4.1602525674115601E-3</v>
      </c>
      <c r="AG98" s="24">
        <f t="shared" ca="1" si="75"/>
        <v>0.78516229731845055</v>
      </c>
      <c r="AH98" s="24">
        <f t="shared" ca="1" si="75"/>
        <v>5.0486791054185548E-2</v>
      </c>
      <c r="AI98" s="24">
        <f t="shared" ca="1" si="75"/>
        <v>9.3158227138682905E-3</v>
      </c>
      <c r="AJ98" s="24">
        <f t="shared" ca="1" si="75"/>
        <v>8.3553440738380072E-2</v>
      </c>
      <c r="AK98" s="24">
        <f t="shared" ca="1" si="75"/>
        <v>2.1467169788394459E-2</v>
      </c>
      <c r="AL98" s="24">
        <f t="shared" ca="1" si="75"/>
        <v>0.10684085606990898</v>
      </c>
      <c r="AM98" s="24">
        <f t="shared" ca="1" si="75"/>
        <v>6.7148809498386391E-2</v>
      </c>
      <c r="AN98" s="24">
        <f t="shared" ca="1" si="75"/>
        <v>0.16457366676455767</v>
      </c>
      <c r="AO98" s="24">
        <f t="shared" ca="1" si="75"/>
        <v>3.3537783309622461E-2</v>
      </c>
      <c r="AP98" s="24">
        <f t="shared" ca="1" si="76"/>
        <v>4.2449175097050984E-2</v>
      </c>
      <c r="AQ98" s="24">
        <f t="shared" ca="1" si="76"/>
        <v>1.0673907285299154E-2</v>
      </c>
      <c r="AR98" s="24">
        <f t="shared" ca="1" si="76"/>
        <v>3.3739578491926735E-2</v>
      </c>
      <c r="AS98" s="24">
        <f t="shared" ca="1" si="76"/>
        <v>4.4691851726650571E-2</v>
      </c>
      <c r="AT98" s="24">
        <f t="shared" ca="1" si="76"/>
        <v>2.3844965901302698E-2</v>
      </c>
      <c r="AU98" s="24">
        <f t="shared" ca="1" si="76"/>
        <v>2.63130022542015E-3</v>
      </c>
      <c r="AV98" s="24">
        <f t="shared" ca="1" si="76"/>
        <v>8.1847694468047918E-2</v>
      </c>
      <c r="AW98" s="24">
        <f t="shared" ca="1" si="76"/>
        <v>6.5396143331510103E-3</v>
      </c>
      <c r="AX98" s="24">
        <f t="shared" ca="1" si="76"/>
        <v>2.654341813402205E-2</v>
      </c>
      <c r="AY98" s="24">
        <f t="shared" ca="1" si="76"/>
        <v>4.3699289087034102E-4</v>
      </c>
      <c r="AZ98" s="24">
        <f t="shared" ca="1" si="77"/>
        <v>0</v>
      </c>
      <c r="BA98" s="24">
        <f t="shared" ca="1" si="77"/>
        <v>2.5672969329340522E-3</v>
      </c>
      <c r="BB98" s="24">
        <f t="shared" ca="1" si="77"/>
        <v>1.1189186972993901E-3</v>
      </c>
      <c r="BC98" s="24">
        <f t="shared" ca="1" si="77"/>
        <v>1.0138773111374974E-2</v>
      </c>
      <c r="BD98" s="24">
        <f t="shared" ca="1" si="77"/>
        <v>7.5783881040800216E-3</v>
      </c>
      <c r="BE98" s="24">
        <f t="shared" ca="1" si="77"/>
        <v>0</v>
      </c>
      <c r="BF98" s="24">
        <f t="shared" ca="1" si="77"/>
        <v>0.22943043934876511</v>
      </c>
      <c r="BG98" s="24">
        <f t="shared" ca="1" si="77"/>
        <v>1.300317379109182E-3</v>
      </c>
      <c r="BH98" s="24" t="e">
        <f t="shared" ca="1" si="77"/>
        <v>#REF!</v>
      </c>
      <c r="BI98" s="24" t="e">
        <f t="shared" ca="1" si="77"/>
        <v>#REF!</v>
      </c>
      <c r="BJ98" s="24">
        <f t="shared" ca="1" si="78"/>
        <v>0.11775722346451864</v>
      </c>
      <c r="BK98" s="24">
        <f t="shared" ca="1" si="78"/>
        <v>2.433973993409325E-2</v>
      </c>
      <c r="BL98" s="24">
        <f t="shared" ca="1" si="78"/>
        <v>1.5988383561019844E-2</v>
      </c>
      <c r="BM98" s="24">
        <f t="shared" ca="1" si="78"/>
        <v>4.7710330895725343E-2</v>
      </c>
      <c r="BN98" s="24">
        <f t="shared" ca="1" si="78"/>
        <v>5.6560732779057266E-2</v>
      </c>
      <c r="BO98" s="24">
        <f t="shared" ca="1" si="78"/>
        <v>1.042569555722824E-3</v>
      </c>
      <c r="BP98" s="24">
        <f t="shared" ca="1" si="78"/>
        <v>3.6917854287461478E-2</v>
      </c>
      <c r="BQ98" s="24">
        <f t="shared" ca="1" si="78"/>
        <v>6.0177418071219568E-2</v>
      </c>
      <c r="BR98" s="24">
        <f t="shared" ca="1" si="78"/>
        <v>5.8350157478653797E-2</v>
      </c>
      <c r="BS98" s="24">
        <f t="shared" ca="1" si="78"/>
        <v>0.13768931820224711</v>
      </c>
      <c r="BT98" s="24">
        <f t="shared" ca="1" si="79"/>
        <v>1.7085354075592758E-2</v>
      </c>
      <c r="BU98" s="24">
        <f t="shared" ca="1" si="79"/>
        <v>6.5646222433370397E-3</v>
      </c>
      <c r="BV98" s="24">
        <f t="shared" ca="1" si="79"/>
        <v>1.4879395506993558E-2</v>
      </c>
      <c r="BW98" s="24">
        <f t="shared" ca="1" si="79"/>
        <v>2.5386656582260414E-2</v>
      </c>
      <c r="BX98" s="24">
        <f t="shared" ca="1" si="79"/>
        <v>3.1496714532283684E-2</v>
      </c>
      <c r="BY98" s="24">
        <f t="shared" ca="1" si="79"/>
        <v>0.41919766192178914</v>
      </c>
      <c r="BZ98" s="24">
        <f t="shared" ca="1" si="79"/>
        <v>4.5768950462515903E-2</v>
      </c>
      <c r="CA98" s="24">
        <f t="shared" ca="1" si="79"/>
        <v>2.8106358557230052E-2</v>
      </c>
      <c r="CB98" s="24">
        <f t="shared" ca="1" si="79"/>
        <v>8.4960332128364811E-3</v>
      </c>
      <c r="CC98" s="24">
        <f t="shared" ca="1" si="79"/>
        <v>4.5319734033392595E-2</v>
      </c>
      <c r="CD98" s="24">
        <f t="shared" ca="1" si="79"/>
        <v>7.9212380880028504E-3</v>
      </c>
      <c r="CE98" s="24">
        <f t="shared" ca="1" si="79"/>
        <v>8.4040237600700618E-2</v>
      </c>
      <c r="CF98" s="24">
        <f t="shared" ca="1" si="79"/>
        <v>0.1586008685799189</v>
      </c>
    </row>
    <row r="99" spans="1:84">
      <c r="A99" s="5" t="s">
        <v>359</v>
      </c>
      <c r="B99" s="24">
        <f t="shared" ca="1" si="72"/>
        <v>149.85935102864309</v>
      </c>
      <c r="C99" s="24">
        <f t="shared" ca="1" si="72"/>
        <v>0.59640311193331752</v>
      </c>
      <c r="D99" s="24">
        <f t="shared" ca="1" si="72"/>
        <v>0.48871988464892097</v>
      </c>
      <c r="E99" s="24">
        <f t="shared" ca="1" si="72"/>
        <v>4.8348829116226657</v>
      </c>
      <c r="F99" s="24">
        <f t="shared" ca="1" si="72"/>
        <v>0.7531680306151155</v>
      </c>
      <c r="G99" s="24">
        <f t="shared" ca="1" si="72"/>
        <v>0.3864268789308436</v>
      </c>
      <c r="H99" s="24">
        <f t="shared" ca="1" si="72"/>
        <v>0.39267638137399147</v>
      </c>
      <c r="I99" s="24">
        <f t="shared" ca="1" si="72"/>
        <v>3.7239626973719922E-2</v>
      </c>
      <c r="J99" s="24">
        <f t="shared" ca="1" si="72"/>
        <v>1.0076518828942551</v>
      </c>
      <c r="K99" s="24" t="e">
        <f t="shared" ca="1" si="72"/>
        <v>#REF!</v>
      </c>
      <c r="L99" s="24">
        <f t="shared" ca="1" si="73"/>
        <v>8.6728463292999228E-2</v>
      </c>
      <c r="M99" s="24">
        <f t="shared" ca="1" si="73"/>
        <v>1.4257397736671</v>
      </c>
      <c r="N99" s="24">
        <f t="shared" ca="1" si="73"/>
        <v>0.29550481870217327</v>
      </c>
      <c r="O99" s="24">
        <f t="shared" ca="1" si="73"/>
        <v>3.6260200636702399E-2</v>
      </c>
      <c r="P99" s="24">
        <f t="shared" ca="1" si="73"/>
        <v>3.3436508630347216E-2</v>
      </c>
      <c r="Q99" s="24">
        <f t="shared" ca="1" si="73"/>
        <v>0.42734433458984628</v>
      </c>
      <c r="R99" s="24">
        <f t="shared" ca="1" si="73"/>
        <v>0.31687224510857342</v>
      </c>
      <c r="S99" s="24">
        <f t="shared" ca="1" si="73"/>
        <v>0.11936597509965149</v>
      </c>
      <c r="T99" s="24">
        <f t="shared" ca="1" si="73"/>
        <v>7.7334108418033468E-2</v>
      </c>
      <c r="U99" s="24">
        <f t="shared" ca="1" si="73"/>
        <v>2.0390013093760389</v>
      </c>
      <c r="V99" s="24">
        <f t="shared" ca="1" si="74"/>
        <v>2.5204378115215973</v>
      </c>
      <c r="W99" s="24">
        <f t="shared" ca="1" si="74"/>
        <v>0.33951170936978387</v>
      </c>
      <c r="X99" s="24">
        <f t="shared" ca="1" si="74"/>
        <v>6.1361085459263025</v>
      </c>
      <c r="Y99" s="24">
        <f t="shared" ca="1" si="74"/>
        <v>0.14883310876090702</v>
      </c>
      <c r="Z99" s="24">
        <f t="shared" ca="1" si="74"/>
        <v>1.9797869286056711</v>
      </c>
      <c r="AA99" s="24">
        <f t="shared" ca="1" si="74"/>
        <v>4.6922547776479533</v>
      </c>
      <c r="AB99" s="24">
        <f t="shared" ca="1" si="74"/>
        <v>0.62607440612368914</v>
      </c>
      <c r="AC99" s="24">
        <f t="shared" ca="1" si="74"/>
        <v>0.40854808267731529</v>
      </c>
      <c r="AD99" s="24">
        <f t="shared" ca="1" si="74"/>
        <v>3.1448380399498448</v>
      </c>
      <c r="AE99" s="24">
        <f t="shared" ca="1" si="74"/>
        <v>0.41715249229822149</v>
      </c>
      <c r="AF99" s="24">
        <f t="shared" ca="1" si="75"/>
        <v>0.1039412815555437</v>
      </c>
      <c r="AG99" s="24">
        <f t="shared" ca="1" si="75"/>
        <v>16.861177200270582</v>
      </c>
      <c r="AH99" s="24">
        <f t="shared" ca="1" si="75"/>
        <v>1.466311332669602</v>
      </c>
      <c r="AI99" s="24">
        <f t="shared" ca="1" si="75"/>
        <v>2.0072838213295063</v>
      </c>
      <c r="AJ99" s="24">
        <f t="shared" ca="1" si="75"/>
        <v>1.4724760530327357</v>
      </c>
      <c r="AK99" s="24">
        <f t="shared" ca="1" si="75"/>
        <v>0.17558417682957222</v>
      </c>
      <c r="AL99" s="24">
        <f t="shared" ca="1" si="75"/>
        <v>1.8099778163173126</v>
      </c>
      <c r="AM99" s="24">
        <f t="shared" ca="1" si="75"/>
        <v>1.1389340523371554</v>
      </c>
      <c r="AN99" s="24">
        <f t="shared" ca="1" si="75"/>
        <v>0.21862601381364644</v>
      </c>
      <c r="AO99" s="24">
        <f t="shared" ca="1" si="75"/>
        <v>1.5751331134045783</v>
      </c>
      <c r="AP99" s="24">
        <f t="shared" ca="1" si="76"/>
        <v>1.0846043987289924</v>
      </c>
      <c r="AQ99" s="24">
        <f t="shared" ca="1" si="76"/>
        <v>7.2091248471252438</v>
      </c>
      <c r="AR99" s="24">
        <f t="shared" ca="1" si="76"/>
        <v>1.6319019718757202</v>
      </c>
      <c r="AS99" s="24">
        <f t="shared" ca="1" si="76"/>
        <v>0.58385007071967765</v>
      </c>
      <c r="AT99" s="24">
        <f t="shared" ca="1" si="76"/>
        <v>9.4614271656747198E-2</v>
      </c>
      <c r="AU99" s="24">
        <f t="shared" ca="1" si="76"/>
        <v>2.7490229464049519E-2</v>
      </c>
      <c r="AV99" s="24">
        <f t="shared" ca="1" si="76"/>
        <v>2.5846640009010144</v>
      </c>
      <c r="AW99" s="24">
        <f t="shared" ca="1" si="76"/>
        <v>0.85764161810674366</v>
      </c>
      <c r="AX99" s="24">
        <f t="shared" ca="1" si="76"/>
        <v>0.21862153028475589</v>
      </c>
      <c r="AY99" s="24">
        <f t="shared" ca="1" si="76"/>
        <v>4.1609852100335541E-2</v>
      </c>
      <c r="AZ99" s="24">
        <f t="shared" ca="1" si="77"/>
        <v>4.4657145781894832E-3</v>
      </c>
      <c r="BA99" s="24">
        <f t="shared" ca="1" si="77"/>
        <v>0.15077216916669661</v>
      </c>
      <c r="BB99" s="24">
        <f t="shared" ca="1" si="77"/>
        <v>7.0826690200614606E-2</v>
      </c>
      <c r="BC99" s="24">
        <f t="shared" ca="1" si="77"/>
        <v>0.25847977093457047</v>
      </c>
      <c r="BD99" s="24">
        <f t="shared" ca="1" si="77"/>
        <v>0.2658682987118019</v>
      </c>
      <c r="BE99" s="24">
        <f t="shared" ca="1" si="77"/>
        <v>1.794844557602996E-2</v>
      </c>
      <c r="BF99" s="24">
        <f t="shared" ca="1" si="77"/>
        <v>3.0193442746646646</v>
      </c>
      <c r="BG99" s="24">
        <f t="shared" ca="1" si="77"/>
        <v>2.8102632346756019E-2</v>
      </c>
      <c r="BH99" s="24" t="e">
        <f t="shared" ca="1" si="77"/>
        <v>#REF!</v>
      </c>
      <c r="BI99" s="24" t="e">
        <f t="shared" ca="1" si="77"/>
        <v>#REF!</v>
      </c>
      <c r="BJ99" s="24">
        <f t="shared" ca="1" si="78"/>
        <v>1.463646105636081</v>
      </c>
      <c r="BK99" s="24">
        <f t="shared" ca="1" si="78"/>
        <v>0.164786272790135</v>
      </c>
      <c r="BL99" s="24">
        <f t="shared" ca="1" si="78"/>
        <v>0.87438093738036071</v>
      </c>
      <c r="BM99" s="24">
        <f t="shared" ca="1" si="78"/>
        <v>1.6661834241546662</v>
      </c>
      <c r="BN99" s="24">
        <f t="shared" ca="1" si="78"/>
        <v>2.3177560440052032</v>
      </c>
      <c r="BO99" s="24">
        <f t="shared" ca="1" si="78"/>
        <v>0.1672696782176267</v>
      </c>
      <c r="BP99" s="24">
        <f t="shared" ca="1" si="78"/>
        <v>0.79338824783703099</v>
      </c>
      <c r="BQ99" s="24">
        <f t="shared" ca="1" si="78"/>
        <v>2.9740804536216809</v>
      </c>
      <c r="BR99" s="24">
        <f t="shared" ca="1" si="78"/>
        <v>1.5650054609716071</v>
      </c>
      <c r="BS99" s="24">
        <f t="shared" ca="1" si="78"/>
        <v>2.1457369823438115</v>
      </c>
      <c r="BT99" s="24">
        <f t="shared" ca="1" si="79"/>
        <v>0.19899618505663469</v>
      </c>
      <c r="BU99" s="24">
        <f t="shared" ca="1" si="79"/>
        <v>0.62772817985159712</v>
      </c>
      <c r="BV99" s="24">
        <f t="shared" ca="1" si="79"/>
        <v>0.69185642383349499</v>
      </c>
      <c r="BW99" s="24">
        <f t="shared" ca="1" si="79"/>
        <v>0.37116915683724166</v>
      </c>
      <c r="BX99" s="24">
        <f t="shared" ca="1" si="79"/>
        <v>1.4245460688781386</v>
      </c>
      <c r="BY99" s="24">
        <f t="shared" ca="1" si="79"/>
        <v>43.475892420964925</v>
      </c>
      <c r="BZ99" s="24">
        <f t="shared" ca="1" si="79"/>
        <v>1.7125200612782281</v>
      </c>
      <c r="CA99" s="24">
        <f t="shared" ca="1" si="79"/>
        <v>0.23927588883475989</v>
      </c>
      <c r="CB99" s="24">
        <f t="shared" ca="1" si="79"/>
        <v>0.30745705690440905</v>
      </c>
      <c r="CC99" s="24">
        <f t="shared" ca="1" si="79"/>
        <v>2.4155868171522403</v>
      </c>
      <c r="CD99" s="24">
        <f t="shared" ca="1" si="79"/>
        <v>3.9732112092080301</v>
      </c>
      <c r="CE99" s="24">
        <f t="shared" ca="1" si="79"/>
        <v>0.40108630127202344</v>
      </c>
      <c r="CF99" s="24">
        <f t="shared" ca="1" si="79"/>
        <v>1.5005284188428658</v>
      </c>
    </row>
    <row r="100" spans="1:84" ht="28.8">
      <c r="A100" s="6" t="s">
        <v>360</v>
      </c>
      <c r="B100" s="24">
        <f t="shared" ca="1" si="72"/>
        <v>106.5837679860072</v>
      </c>
      <c r="C100" s="24">
        <f t="shared" ca="1" si="72"/>
        <v>0.22616202923539358</v>
      </c>
      <c r="D100" s="24">
        <f t="shared" ca="1" si="72"/>
        <v>0.33814113086739511</v>
      </c>
      <c r="E100" s="24">
        <f t="shared" ca="1" si="72"/>
        <v>3.0227343542800797</v>
      </c>
      <c r="F100" s="24">
        <f t="shared" ca="1" si="72"/>
        <v>0.38989481961148231</v>
      </c>
      <c r="G100" s="24">
        <f t="shared" ca="1" si="72"/>
        <v>0.22206269320737337</v>
      </c>
      <c r="H100" s="24">
        <f t="shared" ca="1" si="72"/>
        <v>0.34582410932885943</v>
      </c>
      <c r="I100" s="24">
        <f t="shared" ca="1" si="72"/>
        <v>3.3498586410043808E-2</v>
      </c>
      <c r="J100" s="24">
        <f t="shared" ca="1" si="72"/>
        <v>0.81772754314988805</v>
      </c>
      <c r="K100" s="24" t="e">
        <f t="shared" ca="1" si="72"/>
        <v>#REF!</v>
      </c>
      <c r="L100" s="24">
        <f t="shared" ca="1" si="73"/>
        <v>5.7960130880568277E-2</v>
      </c>
      <c r="M100" s="24">
        <f t="shared" ca="1" si="73"/>
        <v>0.53979449009717673</v>
      </c>
      <c r="N100" s="24">
        <f t="shared" ca="1" si="73"/>
        <v>0.24639191901229229</v>
      </c>
      <c r="O100" s="24">
        <f t="shared" ca="1" si="73"/>
        <v>2.780057622410843E-2</v>
      </c>
      <c r="P100" s="24">
        <f t="shared" ca="1" si="73"/>
        <v>3.0857191825542068E-2</v>
      </c>
      <c r="Q100" s="24">
        <f t="shared" ca="1" si="73"/>
        <v>0.1730758894260844</v>
      </c>
      <c r="R100" s="24">
        <f t="shared" ca="1" si="73"/>
        <v>9.5489504321288693E-2</v>
      </c>
      <c r="S100" s="24">
        <f t="shared" ca="1" si="73"/>
        <v>8.5691549318507795E-3</v>
      </c>
      <c r="T100" s="24">
        <f t="shared" ca="1" si="73"/>
        <v>5.1830717570527901E-2</v>
      </c>
      <c r="U100" s="24">
        <f t="shared" ca="1" si="73"/>
        <v>1.5809315234195118</v>
      </c>
      <c r="V100" s="24">
        <f t="shared" ca="1" si="74"/>
        <v>1.8343667659478824</v>
      </c>
      <c r="W100" s="24">
        <f t="shared" ca="1" si="74"/>
        <v>0.2516405519116629</v>
      </c>
      <c r="X100" s="24">
        <f t="shared" ca="1" si="74"/>
        <v>5.5699220176102457</v>
      </c>
      <c r="Y100" s="24">
        <f t="shared" ca="1" si="74"/>
        <v>6.7154752456477854E-2</v>
      </c>
      <c r="Z100" s="24">
        <f t="shared" ca="1" si="74"/>
        <v>1.0470799984774104</v>
      </c>
      <c r="AA100" s="24">
        <f t="shared" ca="1" si="74"/>
        <v>1.4114683621942232</v>
      </c>
      <c r="AB100" s="24">
        <f t="shared" ca="1" si="74"/>
        <v>0.57638788508717187</v>
      </c>
      <c r="AC100" s="24">
        <f t="shared" ca="1" si="74"/>
        <v>0.33378583096965225</v>
      </c>
      <c r="AD100" s="24">
        <f t="shared" ca="1" si="74"/>
        <v>2.740676996835139</v>
      </c>
      <c r="AE100" s="24">
        <f t="shared" ca="1" si="74"/>
        <v>0.30209438666975214</v>
      </c>
      <c r="AF100" s="24">
        <f t="shared" ca="1" si="75"/>
        <v>2.0475032470627222E-2</v>
      </c>
      <c r="AG100" s="24">
        <f t="shared" ca="1" si="75"/>
        <v>4.0882383160968185</v>
      </c>
      <c r="AH100" s="24">
        <f t="shared" ca="1" si="75"/>
        <v>0.80811786405350228</v>
      </c>
      <c r="AI100" s="24">
        <f t="shared" ca="1" si="75"/>
        <v>0.1099898733996348</v>
      </c>
      <c r="AJ100" s="24">
        <f t="shared" ca="1" si="75"/>
        <v>1.1720924159408266</v>
      </c>
      <c r="AK100" s="24">
        <f t="shared" ca="1" si="75"/>
        <v>0.15020144320311832</v>
      </c>
      <c r="AL100" s="24">
        <f t="shared" ca="1" si="75"/>
        <v>0.62095050765154214</v>
      </c>
      <c r="AM100" s="24">
        <f t="shared" ca="1" si="75"/>
        <v>0.68900026292284522</v>
      </c>
      <c r="AN100" s="24">
        <f t="shared" ca="1" si="75"/>
        <v>0.14485408307771538</v>
      </c>
      <c r="AO100" s="24">
        <f t="shared" ca="1" si="75"/>
        <v>1.2518604321794924</v>
      </c>
      <c r="AP100" s="24">
        <f t="shared" ca="1" si="76"/>
        <v>1.0262348650421198</v>
      </c>
      <c r="AQ100" s="24">
        <f t="shared" ca="1" si="76"/>
        <v>7.126899135129781</v>
      </c>
      <c r="AR100" s="24">
        <f t="shared" ca="1" si="76"/>
        <v>0.42920863197742287</v>
      </c>
      <c r="AS100" s="24">
        <f t="shared" ca="1" si="76"/>
        <v>0.4896957026947335</v>
      </c>
      <c r="AT100" s="24">
        <f t="shared" ca="1" si="76"/>
        <v>9.2101767883353197E-2</v>
      </c>
      <c r="AU100" s="24">
        <f t="shared" ca="1" si="76"/>
        <v>0</v>
      </c>
      <c r="AV100" s="24">
        <f t="shared" ca="1" si="76"/>
        <v>1.9476072026595437</v>
      </c>
      <c r="AW100" s="24">
        <f t="shared" ca="1" si="76"/>
        <v>6.0094216023331697E-2</v>
      </c>
      <c r="AX100" s="24">
        <f t="shared" ca="1" si="76"/>
        <v>2.8145007765289928E-2</v>
      </c>
      <c r="AY100" s="24">
        <f t="shared" ca="1" si="76"/>
        <v>3.2139008363219999E-2</v>
      </c>
      <c r="AZ100" s="24">
        <f t="shared" ca="1" si="77"/>
        <v>0</v>
      </c>
      <c r="BA100" s="24">
        <f t="shared" ca="1" si="77"/>
        <v>1.4259596295747501E-3</v>
      </c>
      <c r="BB100" s="24">
        <f t="shared" ca="1" si="77"/>
        <v>3.6403305601602702E-2</v>
      </c>
      <c r="BC100" s="24">
        <f t="shared" ca="1" si="77"/>
        <v>0.24450435115334165</v>
      </c>
      <c r="BD100" s="24">
        <f t="shared" ca="1" si="77"/>
        <v>9.3241129633151079E-2</v>
      </c>
      <c r="BE100" s="24">
        <f t="shared" ca="1" si="77"/>
        <v>1.2357104265235661E-2</v>
      </c>
      <c r="BF100" s="24">
        <f t="shared" ca="1" si="77"/>
        <v>2.6654063244904935</v>
      </c>
      <c r="BG100" s="24">
        <f t="shared" ca="1" si="77"/>
        <v>8.4938645234893008E-3</v>
      </c>
      <c r="BH100" s="24" t="e">
        <f t="shared" ca="1" si="77"/>
        <v>#REF!</v>
      </c>
      <c r="BI100" s="24" t="e">
        <f t="shared" ca="1" si="77"/>
        <v>#REF!</v>
      </c>
      <c r="BJ100" s="24">
        <f t="shared" ca="1" si="78"/>
        <v>0.98817558543756978</v>
      </c>
      <c r="BK100" s="24">
        <f t="shared" ca="1" si="78"/>
        <v>9.187277145143341E-2</v>
      </c>
      <c r="BL100" s="24">
        <f t="shared" ca="1" si="78"/>
        <v>0.10478181042310813</v>
      </c>
      <c r="BM100" s="24">
        <f t="shared" ca="1" si="78"/>
        <v>1.3463353927117552</v>
      </c>
      <c r="BN100" s="24">
        <f t="shared" ca="1" si="78"/>
        <v>2.212357218259386</v>
      </c>
      <c r="BO100" s="24">
        <f t="shared" ca="1" si="78"/>
        <v>1.7795645034752001E-3</v>
      </c>
      <c r="BP100" s="24">
        <f t="shared" ca="1" si="78"/>
        <v>0.68144439334737561</v>
      </c>
      <c r="BQ100" s="24">
        <f t="shared" ca="1" si="78"/>
        <v>2.0719986687162906</v>
      </c>
      <c r="BR100" s="24">
        <f t="shared" ca="1" si="78"/>
        <v>1.249187999485623</v>
      </c>
      <c r="BS100" s="24">
        <f t="shared" ca="1" si="78"/>
        <v>1.5933386263691145</v>
      </c>
      <c r="BT100" s="24">
        <f t="shared" ca="1" si="79"/>
        <v>9.5077263600840733E-2</v>
      </c>
      <c r="BU100" s="24">
        <f t="shared" ca="1" si="79"/>
        <v>0.42682429558876933</v>
      </c>
      <c r="BV100" s="24">
        <f t="shared" ca="1" si="79"/>
        <v>0.59069001496027007</v>
      </c>
      <c r="BW100" s="24">
        <f t="shared" ca="1" si="79"/>
        <v>0.26707107436157967</v>
      </c>
      <c r="BX100" s="24">
        <f t="shared" ca="1" si="79"/>
        <v>1.1636650401060471</v>
      </c>
      <c r="BY100" s="24">
        <f t="shared" ca="1" si="79"/>
        <v>42.079603675767878</v>
      </c>
      <c r="BZ100" s="24">
        <f t="shared" ca="1" si="79"/>
        <v>1.5327018481253791</v>
      </c>
      <c r="CA100" s="24">
        <f t="shared" ca="1" si="79"/>
        <v>0.20452523628971403</v>
      </c>
      <c r="CB100" s="24">
        <f t="shared" ca="1" si="79"/>
        <v>0.25184627839466966</v>
      </c>
      <c r="CC100" s="24">
        <f t="shared" ca="1" si="79"/>
        <v>2.2024632679769276</v>
      </c>
      <c r="CD100" s="24">
        <f t="shared" ca="1" si="79"/>
        <v>3.8140296025574747</v>
      </c>
      <c r="CE100" s="24">
        <f t="shared" ca="1" si="79"/>
        <v>0.18264728923302803</v>
      </c>
      <c r="CF100" s="24">
        <f t="shared" ca="1" si="79"/>
        <v>0.89246344309984471</v>
      </c>
    </row>
    <row r="101" spans="1:84">
      <c r="A101" s="7" t="s">
        <v>361</v>
      </c>
      <c r="B101" s="24">
        <f t="shared" ca="1" si="72"/>
        <v>2.8021014403754405</v>
      </c>
      <c r="C101" s="24">
        <f t="shared" ca="1" si="72"/>
        <v>1.0429703549474326E-2</v>
      </c>
      <c r="D101" s="24">
        <f t="shared" ca="1" si="72"/>
        <v>0</v>
      </c>
      <c r="E101" s="24">
        <f t="shared" ca="1" si="72"/>
        <v>0</v>
      </c>
      <c r="F101" s="24">
        <f t="shared" ca="1" si="72"/>
        <v>4.9281456044487019E-2</v>
      </c>
      <c r="G101" s="24">
        <f t="shared" ca="1" si="72"/>
        <v>0</v>
      </c>
      <c r="H101" s="24">
        <f t="shared" ca="1" si="72"/>
        <v>0</v>
      </c>
      <c r="I101" s="24">
        <f t="shared" ca="1" si="72"/>
        <v>0</v>
      </c>
      <c r="J101" s="24">
        <f t="shared" ca="1" si="72"/>
        <v>4.6258848066168898E-3</v>
      </c>
      <c r="K101" s="24" t="e">
        <f t="shared" ca="1" si="72"/>
        <v>#REF!</v>
      </c>
      <c r="L101" s="24">
        <f t="shared" ca="1" si="73"/>
        <v>0</v>
      </c>
      <c r="M101" s="24">
        <f t="shared" ca="1" si="73"/>
        <v>0</v>
      </c>
      <c r="N101" s="24">
        <f t="shared" ca="1" si="73"/>
        <v>0</v>
      </c>
      <c r="O101" s="24">
        <f t="shared" ca="1" si="73"/>
        <v>0</v>
      </c>
      <c r="P101" s="24">
        <f t="shared" ca="1" si="73"/>
        <v>4.4787134916562501E-3</v>
      </c>
      <c r="Q101" s="24">
        <f t="shared" ca="1" si="73"/>
        <v>6.23601042712979E-3</v>
      </c>
      <c r="R101" s="24">
        <f t="shared" ca="1" si="73"/>
        <v>0</v>
      </c>
      <c r="S101" s="24">
        <f t="shared" ca="1" si="73"/>
        <v>0</v>
      </c>
      <c r="T101" s="24">
        <f t="shared" ca="1" si="73"/>
        <v>0</v>
      </c>
      <c r="U101" s="24">
        <f t="shared" ca="1" si="73"/>
        <v>0.274442888017633</v>
      </c>
      <c r="V101" s="24">
        <f t="shared" ca="1" si="74"/>
        <v>2.8892253358387501E-3</v>
      </c>
      <c r="W101" s="24">
        <f t="shared" ca="1" si="74"/>
        <v>0</v>
      </c>
      <c r="X101" s="24">
        <f t="shared" ca="1" si="74"/>
        <v>0.27756178961883204</v>
      </c>
      <c r="Y101" s="24">
        <f t="shared" ca="1" si="74"/>
        <v>1.9322144567596507E-2</v>
      </c>
      <c r="Z101" s="24">
        <f t="shared" ca="1" si="74"/>
        <v>8.0517537797003658E-2</v>
      </c>
      <c r="AA101" s="24">
        <f t="shared" ca="1" si="74"/>
        <v>3.621084143695405E-2</v>
      </c>
      <c r="AB101" s="24">
        <f t="shared" ca="1" si="74"/>
        <v>0</v>
      </c>
      <c r="AC101" s="24">
        <f t="shared" ca="1" si="74"/>
        <v>0.11261901447217089</v>
      </c>
      <c r="AD101" s="24">
        <f t="shared" ca="1" si="74"/>
        <v>0</v>
      </c>
      <c r="AE101" s="24">
        <f t="shared" ca="1" si="74"/>
        <v>0.13792471395646347</v>
      </c>
      <c r="AF101" s="24">
        <f t="shared" ca="1" si="75"/>
        <v>0</v>
      </c>
      <c r="AG101" s="24">
        <f t="shared" ca="1" si="75"/>
        <v>5.148119221135844E-2</v>
      </c>
      <c r="AH101" s="24">
        <f t="shared" ca="1" si="75"/>
        <v>9.129471214794399E-4</v>
      </c>
      <c r="AI101" s="24">
        <f t="shared" ca="1" si="75"/>
        <v>0</v>
      </c>
      <c r="AJ101" s="24">
        <f t="shared" ca="1" si="75"/>
        <v>0</v>
      </c>
      <c r="AK101" s="24">
        <f t="shared" ca="1" si="75"/>
        <v>0</v>
      </c>
      <c r="AL101" s="24">
        <f t="shared" ca="1" si="75"/>
        <v>5.7297128880044096E-2</v>
      </c>
      <c r="AM101" s="24">
        <f t="shared" ca="1" si="75"/>
        <v>0</v>
      </c>
      <c r="AN101" s="24">
        <f t="shared" ca="1" si="75"/>
        <v>0</v>
      </c>
      <c r="AO101" s="24">
        <f t="shared" ca="1" si="75"/>
        <v>0</v>
      </c>
      <c r="AP101" s="24">
        <f t="shared" ca="1" si="76"/>
        <v>0</v>
      </c>
      <c r="AQ101" s="24">
        <f t="shared" ca="1" si="76"/>
        <v>0</v>
      </c>
      <c r="AR101" s="24">
        <f t="shared" ca="1" si="76"/>
        <v>0.20712189900149899</v>
      </c>
      <c r="AS101" s="24">
        <f t="shared" ca="1" si="76"/>
        <v>5.0606786004668662E-3</v>
      </c>
      <c r="AT101" s="24">
        <f t="shared" ca="1" si="76"/>
        <v>0</v>
      </c>
      <c r="AU101" s="24">
        <f t="shared" ca="1" si="76"/>
        <v>0</v>
      </c>
      <c r="AV101" s="24">
        <f t="shared" ca="1" si="76"/>
        <v>0</v>
      </c>
      <c r="AW101" s="24">
        <f t="shared" ca="1" si="76"/>
        <v>1.632602550484815E-2</v>
      </c>
      <c r="AX101" s="24">
        <f t="shared" ca="1" si="76"/>
        <v>2.1806443866998521E-3</v>
      </c>
      <c r="AY101" s="24">
        <f t="shared" ca="1" si="76"/>
        <v>0</v>
      </c>
      <c r="AZ101" s="24">
        <f t="shared" ca="1" si="77"/>
        <v>0</v>
      </c>
      <c r="BA101" s="24">
        <f t="shared" ca="1" si="77"/>
        <v>0</v>
      </c>
      <c r="BB101" s="24">
        <f t="shared" ca="1" si="77"/>
        <v>0</v>
      </c>
      <c r="BC101" s="24">
        <f t="shared" ca="1" si="77"/>
        <v>0</v>
      </c>
      <c r="BD101" s="24">
        <f t="shared" ca="1" si="77"/>
        <v>1.9663127165007637E-3</v>
      </c>
      <c r="BE101" s="24">
        <f t="shared" ca="1" si="77"/>
        <v>0</v>
      </c>
      <c r="BF101" s="24">
        <f t="shared" ca="1" si="77"/>
        <v>0.15761816341979173</v>
      </c>
      <c r="BG101" s="24">
        <f t="shared" ca="1" si="77"/>
        <v>0</v>
      </c>
      <c r="BH101" s="24" t="e">
        <f t="shared" ca="1" si="77"/>
        <v>#REF!</v>
      </c>
      <c r="BI101" s="24" t="e">
        <f t="shared" ca="1" si="77"/>
        <v>#REF!</v>
      </c>
      <c r="BJ101" s="24">
        <f t="shared" ca="1" si="78"/>
        <v>0</v>
      </c>
      <c r="BK101" s="24">
        <f t="shared" ca="1" si="78"/>
        <v>0</v>
      </c>
      <c r="BL101" s="24">
        <f t="shared" ca="1" si="78"/>
        <v>0</v>
      </c>
      <c r="BM101" s="24">
        <f t="shared" ca="1" si="78"/>
        <v>2.1813343183113402E-2</v>
      </c>
      <c r="BN101" s="24">
        <f t="shared" ca="1" si="78"/>
        <v>5.0729077630656982E-2</v>
      </c>
      <c r="BO101" s="24">
        <f t="shared" ca="1" si="78"/>
        <v>0</v>
      </c>
      <c r="BP101" s="24">
        <f t="shared" ca="1" si="78"/>
        <v>8.2657925763193795E-4</v>
      </c>
      <c r="BQ101" s="24">
        <f t="shared" ca="1" si="78"/>
        <v>0</v>
      </c>
      <c r="BR101" s="24">
        <f t="shared" ca="1" si="78"/>
        <v>0</v>
      </c>
      <c r="BS101" s="24">
        <f t="shared" ca="1" si="78"/>
        <v>0</v>
      </c>
      <c r="BT101" s="24">
        <f t="shared" ca="1" si="79"/>
        <v>0</v>
      </c>
      <c r="BU101" s="24">
        <f t="shared" ca="1" si="79"/>
        <v>0</v>
      </c>
      <c r="BV101" s="24">
        <f t="shared" ca="1" si="79"/>
        <v>6.437363203515881E-3</v>
      </c>
      <c r="BW101" s="24">
        <f t="shared" ca="1" si="79"/>
        <v>0</v>
      </c>
      <c r="BX101" s="24">
        <f t="shared" ca="1" si="79"/>
        <v>0</v>
      </c>
      <c r="BY101" s="24">
        <f t="shared" ca="1" si="79"/>
        <v>4.4888176304483496E-2</v>
      </c>
      <c r="BZ101" s="24">
        <f t="shared" ca="1" si="79"/>
        <v>2.9128032533105482E-3</v>
      </c>
      <c r="CA101" s="24">
        <f t="shared" ca="1" si="79"/>
        <v>1.4765228439118337E-2</v>
      </c>
      <c r="CB101" s="24">
        <f t="shared" ca="1" si="79"/>
        <v>0</v>
      </c>
      <c r="CC101" s="24">
        <f t="shared" ca="1" si="79"/>
        <v>4.8350324627694204E-3</v>
      </c>
      <c r="CD101" s="24">
        <f t="shared" ca="1" si="79"/>
        <v>9.8884158301851613E-4</v>
      </c>
      <c r="CE101" s="24">
        <f t="shared" ca="1" si="79"/>
        <v>5.2644688944478199E-2</v>
      </c>
      <c r="CF101" s="24">
        <f t="shared" ca="1" si="79"/>
        <v>1.8134928126068043E-2</v>
      </c>
    </row>
    <row r="102" spans="1:84">
      <c r="A102" s="7" t="s">
        <v>362</v>
      </c>
      <c r="B102" s="24">
        <f t="shared" ref="B102:K111" ca="1" si="80">VLOOKUP($A102,INDIRECT(B$1&amp;"!A:ZZ"),19,0)</f>
        <v>7.7990187659258812</v>
      </c>
      <c r="C102" s="24">
        <f t="shared" ca="1" si="80"/>
        <v>9.7546324937005796E-3</v>
      </c>
      <c r="D102" s="24">
        <f t="shared" ca="1" si="80"/>
        <v>0.1487833893869476</v>
      </c>
      <c r="E102" s="24">
        <f t="shared" ca="1" si="80"/>
        <v>0.50801992788324901</v>
      </c>
      <c r="F102" s="24">
        <f t="shared" ca="1" si="80"/>
        <v>0</v>
      </c>
      <c r="G102" s="24">
        <f t="shared" ca="1" si="80"/>
        <v>5.7299204896832698E-2</v>
      </c>
      <c r="H102" s="24">
        <f t="shared" ca="1" si="80"/>
        <v>0.23962927437416029</v>
      </c>
      <c r="I102" s="24">
        <f t="shared" ca="1" si="80"/>
        <v>0</v>
      </c>
      <c r="J102" s="24">
        <f t="shared" ca="1" si="80"/>
        <v>0.1063826405270048</v>
      </c>
      <c r="K102" s="24" t="e">
        <f t="shared" ca="1" si="80"/>
        <v>#REF!</v>
      </c>
      <c r="L102" s="24">
        <f t="shared" ref="L102:U111" ca="1" si="81">VLOOKUP($A102,INDIRECT(L$1&amp;"!A:ZZ"),19,0)</f>
        <v>0</v>
      </c>
      <c r="M102" s="24">
        <f t="shared" ca="1" si="81"/>
        <v>0.1150894225447827</v>
      </c>
      <c r="N102" s="24">
        <f t="shared" ca="1" si="81"/>
        <v>2.9171001046570402E-4</v>
      </c>
      <c r="O102" s="24">
        <f t="shared" ca="1" si="81"/>
        <v>2.4371862633181902E-3</v>
      </c>
      <c r="P102" s="24">
        <f t="shared" ca="1" si="81"/>
        <v>0</v>
      </c>
      <c r="Q102" s="24">
        <f t="shared" ca="1" si="81"/>
        <v>0</v>
      </c>
      <c r="R102" s="24">
        <f t="shared" ca="1" si="81"/>
        <v>0</v>
      </c>
      <c r="S102" s="24">
        <f t="shared" ca="1" si="81"/>
        <v>0</v>
      </c>
      <c r="T102" s="24">
        <f t="shared" ca="1" si="81"/>
        <v>0</v>
      </c>
      <c r="U102" s="24">
        <f t="shared" ca="1" si="81"/>
        <v>0.10234386891007664</v>
      </c>
      <c r="V102" s="24">
        <f t="shared" ref="V102:AE111" ca="1" si="82">VLOOKUP($A102,INDIRECT(V$1&amp;"!A:ZZ"),19,0)</f>
        <v>1.432724939102427</v>
      </c>
      <c r="W102" s="24">
        <f t="shared" ca="1" si="82"/>
        <v>2.2980579448517399E-3</v>
      </c>
      <c r="X102" s="24">
        <f t="shared" ca="1" si="82"/>
        <v>0</v>
      </c>
      <c r="Y102" s="24">
        <f t="shared" ca="1" si="82"/>
        <v>1.4494101702511191E-3</v>
      </c>
      <c r="Z102" s="24">
        <f t="shared" ca="1" si="82"/>
        <v>1.1670705818864E-3</v>
      </c>
      <c r="AA102" s="24">
        <f t="shared" ca="1" si="82"/>
        <v>0.2180090105764893</v>
      </c>
      <c r="AB102" s="24">
        <f t="shared" ca="1" si="82"/>
        <v>0</v>
      </c>
      <c r="AC102" s="24">
        <f t="shared" ca="1" si="82"/>
        <v>0</v>
      </c>
      <c r="AD102" s="24">
        <f t="shared" ca="1" si="82"/>
        <v>0</v>
      </c>
      <c r="AE102" s="24">
        <f t="shared" ca="1" si="82"/>
        <v>8.5497787281731E-4</v>
      </c>
      <c r="AF102" s="24">
        <f t="shared" ref="AF102:AO111" ca="1" si="83">VLOOKUP($A102,INDIRECT(AF$1&amp;"!A:ZZ"),19,0)</f>
        <v>0</v>
      </c>
      <c r="AG102" s="24">
        <f t="shared" ca="1" si="83"/>
        <v>5.7560540721539988E-2</v>
      </c>
      <c r="AH102" s="24">
        <f t="shared" ca="1" si="83"/>
        <v>5.0158700888129574E-3</v>
      </c>
      <c r="AI102" s="24">
        <f t="shared" ca="1" si="83"/>
        <v>5.5098726767967975E-2</v>
      </c>
      <c r="AJ102" s="24">
        <f t="shared" ca="1" si="83"/>
        <v>0</v>
      </c>
      <c r="AK102" s="24">
        <f t="shared" ca="1" si="83"/>
        <v>0</v>
      </c>
      <c r="AL102" s="24">
        <f t="shared" ca="1" si="83"/>
        <v>7.7212213183633943E-2</v>
      </c>
      <c r="AM102" s="24">
        <f t="shared" ca="1" si="83"/>
        <v>6.3879276998831433E-2</v>
      </c>
      <c r="AN102" s="24">
        <f t="shared" ca="1" si="83"/>
        <v>3.5908521655325432E-2</v>
      </c>
      <c r="AO102" s="24">
        <f t="shared" ca="1" si="83"/>
        <v>0</v>
      </c>
      <c r="AP102" s="24">
        <f t="shared" ref="AP102:AY111" ca="1" si="84">VLOOKUP($A102,INDIRECT(AP$1&amp;"!A:ZZ"),19,0)</f>
        <v>0</v>
      </c>
      <c r="AQ102" s="24">
        <f t="shared" ca="1" si="84"/>
        <v>2.7532933816563871E-2</v>
      </c>
      <c r="AR102" s="24">
        <f t="shared" ca="1" si="84"/>
        <v>2.0972209270152684E-2</v>
      </c>
      <c r="AS102" s="24">
        <f t="shared" ca="1" si="84"/>
        <v>0</v>
      </c>
      <c r="AT102" s="24">
        <f t="shared" ca="1" si="84"/>
        <v>0</v>
      </c>
      <c r="AU102" s="24">
        <f t="shared" ca="1" si="84"/>
        <v>0</v>
      </c>
      <c r="AV102" s="24">
        <f t="shared" ca="1" si="84"/>
        <v>1.4577740056681131E-2</v>
      </c>
      <c r="AW102" s="24">
        <f t="shared" ca="1" si="84"/>
        <v>0</v>
      </c>
      <c r="AX102" s="24">
        <f t="shared" ca="1" si="84"/>
        <v>0</v>
      </c>
      <c r="AY102" s="24">
        <f t="shared" ca="1" si="84"/>
        <v>0</v>
      </c>
      <c r="AZ102" s="24">
        <f t="shared" ref="AZ102:BI111" ca="1" si="85">VLOOKUP($A102,INDIRECT(AZ$1&amp;"!A:ZZ"),19,0)</f>
        <v>0</v>
      </c>
      <c r="BA102" s="24">
        <f t="shared" ca="1" si="85"/>
        <v>0</v>
      </c>
      <c r="BB102" s="24">
        <f t="shared" ca="1" si="85"/>
        <v>2.64056958399317E-2</v>
      </c>
      <c r="BC102" s="24">
        <f t="shared" ca="1" si="85"/>
        <v>0</v>
      </c>
      <c r="BD102" s="24">
        <f t="shared" ca="1" si="85"/>
        <v>0</v>
      </c>
      <c r="BE102" s="24">
        <f t="shared" ca="1" si="85"/>
        <v>0</v>
      </c>
      <c r="BF102" s="24">
        <f t="shared" ca="1" si="85"/>
        <v>0.21153407049682646</v>
      </c>
      <c r="BG102" s="24">
        <f t="shared" ca="1" si="85"/>
        <v>0</v>
      </c>
      <c r="BH102" s="24" t="e">
        <f t="shared" ca="1" si="85"/>
        <v>#REF!</v>
      </c>
      <c r="BI102" s="24" t="e">
        <f t="shared" ca="1" si="85"/>
        <v>#REF!</v>
      </c>
      <c r="BJ102" s="24">
        <f t="shared" ref="BJ102:BS111" ca="1" si="86">VLOOKUP($A102,INDIRECT(BJ$1&amp;"!A:ZZ"),19,0)</f>
        <v>0.148779793886124</v>
      </c>
      <c r="BK102" s="24">
        <f t="shared" ca="1" si="86"/>
        <v>3.9669535989136029E-2</v>
      </c>
      <c r="BL102" s="24">
        <f t="shared" ca="1" si="86"/>
        <v>0</v>
      </c>
      <c r="BM102" s="24">
        <f t="shared" ca="1" si="86"/>
        <v>7.9142641885505585E-2</v>
      </c>
      <c r="BN102" s="24">
        <f t="shared" ca="1" si="86"/>
        <v>0.77984601549083954</v>
      </c>
      <c r="BO102" s="24">
        <f t="shared" ca="1" si="86"/>
        <v>0</v>
      </c>
      <c r="BP102" s="24">
        <f t="shared" ca="1" si="86"/>
        <v>7.1607046012299252E-2</v>
      </c>
      <c r="BQ102" s="24">
        <f t="shared" ca="1" si="86"/>
        <v>0.76350437999726872</v>
      </c>
      <c r="BR102" s="24">
        <f t="shared" ca="1" si="86"/>
        <v>0</v>
      </c>
      <c r="BS102" s="24">
        <f t="shared" ca="1" si="86"/>
        <v>0.42995612091188445</v>
      </c>
      <c r="BT102" s="24">
        <f t="shared" ref="BT102:CF111" ca="1" si="87">VLOOKUP($A102,INDIRECT(BT$1&amp;"!A:ZZ"),19,0)</f>
        <v>6.8417003370726944E-3</v>
      </c>
      <c r="BU102" s="24">
        <f t="shared" ca="1" si="87"/>
        <v>0</v>
      </c>
      <c r="BV102" s="24">
        <f t="shared" ca="1" si="87"/>
        <v>0.4025966594619691</v>
      </c>
      <c r="BW102" s="24">
        <f t="shared" ca="1" si="87"/>
        <v>0</v>
      </c>
      <c r="BX102" s="24">
        <f t="shared" ca="1" si="87"/>
        <v>0</v>
      </c>
      <c r="BY102" s="24">
        <f t="shared" ca="1" si="87"/>
        <v>0.46457472503682756</v>
      </c>
      <c r="BZ102" s="24">
        <f t="shared" ca="1" si="87"/>
        <v>0</v>
      </c>
      <c r="CA102" s="24">
        <f t="shared" ca="1" si="87"/>
        <v>0</v>
      </c>
      <c r="CB102" s="24">
        <f t="shared" ca="1" si="87"/>
        <v>1.07490793631449E-4</v>
      </c>
      <c r="CC102" s="24">
        <f t="shared" ca="1" si="87"/>
        <v>0.30497136696242721</v>
      </c>
      <c r="CD102" s="24">
        <f t="shared" ca="1" si="87"/>
        <v>7.5995474518146568E-3</v>
      </c>
      <c r="CE102" s="24">
        <f t="shared" ca="1" si="87"/>
        <v>1.0127773779600231E-2</v>
      </c>
      <c r="CF102" s="24">
        <f t="shared" ca="1" si="87"/>
        <v>4.9235236890615819E-2</v>
      </c>
    </row>
    <row r="103" spans="1:84">
      <c r="A103" s="7" t="s">
        <v>363</v>
      </c>
      <c r="B103" s="24">
        <f t="shared" ca="1" si="80"/>
        <v>9.9422239489846067</v>
      </c>
      <c r="C103" s="24">
        <f t="shared" ca="1" si="80"/>
        <v>0.11515852532773076</v>
      </c>
      <c r="D103" s="24">
        <f t="shared" ca="1" si="80"/>
        <v>1.984992015586411E-2</v>
      </c>
      <c r="E103" s="24">
        <f t="shared" ca="1" si="80"/>
        <v>1.2485417193467569E-2</v>
      </c>
      <c r="F103" s="24">
        <f t="shared" ca="1" si="80"/>
        <v>6.8786274535019162E-2</v>
      </c>
      <c r="G103" s="24">
        <f t="shared" ca="1" si="80"/>
        <v>4.1834558719506532E-2</v>
      </c>
      <c r="H103" s="24">
        <f t="shared" ca="1" si="80"/>
        <v>2.0955022788729703E-2</v>
      </c>
      <c r="I103" s="24">
        <f t="shared" ca="1" si="80"/>
        <v>0</v>
      </c>
      <c r="J103" s="24">
        <f t="shared" ca="1" si="80"/>
        <v>0.14193602759761578</v>
      </c>
      <c r="K103" s="24" t="e">
        <f t="shared" ca="1" si="80"/>
        <v>#REF!</v>
      </c>
      <c r="L103" s="24">
        <f t="shared" ca="1" si="81"/>
        <v>8.1802573665832826E-3</v>
      </c>
      <c r="M103" s="24">
        <f t="shared" ca="1" si="81"/>
        <v>0.14475585973553615</v>
      </c>
      <c r="N103" s="24">
        <f t="shared" ca="1" si="81"/>
        <v>2.7798555760840338E-2</v>
      </c>
      <c r="O103" s="24">
        <f t="shared" ca="1" si="81"/>
        <v>1.3231891148459329E-2</v>
      </c>
      <c r="P103" s="24">
        <f t="shared" ca="1" si="81"/>
        <v>1.982299265994588E-2</v>
      </c>
      <c r="Q103" s="24">
        <f t="shared" ca="1" si="81"/>
        <v>2.2988565601582002E-2</v>
      </c>
      <c r="R103" s="24">
        <f t="shared" ca="1" si="81"/>
        <v>5.802926764147949E-2</v>
      </c>
      <c r="S103" s="24">
        <f t="shared" ca="1" si="81"/>
        <v>7.1498521052907795E-3</v>
      </c>
      <c r="T103" s="24">
        <f t="shared" ca="1" si="81"/>
        <v>1.1111532813935157E-2</v>
      </c>
      <c r="U103" s="24">
        <f t="shared" ca="1" si="81"/>
        <v>0.44722282691499893</v>
      </c>
      <c r="V103" s="24">
        <f t="shared" ca="1" si="82"/>
        <v>3.750151307344745E-2</v>
      </c>
      <c r="W103" s="24">
        <f t="shared" ca="1" si="82"/>
        <v>5.0737709320790497E-2</v>
      </c>
      <c r="X103" s="24">
        <f t="shared" ca="1" si="82"/>
        <v>8.3312953917066418E-2</v>
      </c>
      <c r="Y103" s="24">
        <f t="shared" ca="1" si="82"/>
        <v>3.0375387543226391E-2</v>
      </c>
      <c r="Z103" s="24">
        <f t="shared" ca="1" si="82"/>
        <v>0.17542667193158162</v>
      </c>
      <c r="AA103" s="24">
        <f t="shared" ca="1" si="82"/>
        <v>0.41399404931538197</v>
      </c>
      <c r="AB103" s="24">
        <f t="shared" ca="1" si="82"/>
        <v>5.69603107816034E-3</v>
      </c>
      <c r="AC103" s="24">
        <f t="shared" ca="1" si="82"/>
        <v>2.3673874486795171E-2</v>
      </c>
      <c r="AD103" s="24">
        <f t="shared" ca="1" si="82"/>
        <v>0.10157008490705541</v>
      </c>
      <c r="AE103" s="24">
        <f t="shared" ca="1" si="82"/>
        <v>5.5022495082719461E-2</v>
      </c>
      <c r="AF103" s="24">
        <f t="shared" ca="1" si="83"/>
        <v>1.024905529784294E-2</v>
      </c>
      <c r="AG103" s="24">
        <f t="shared" ca="1" si="83"/>
        <v>2.7619731826892848</v>
      </c>
      <c r="AH103" s="24">
        <f t="shared" ca="1" si="83"/>
        <v>0.5779666106453899</v>
      </c>
      <c r="AI103" s="24">
        <f t="shared" ca="1" si="83"/>
        <v>4.5851598984213399E-2</v>
      </c>
      <c r="AJ103" s="24">
        <f t="shared" ca="1" si="83"/>
        <v>0.22460717014244291</v>
      </c>
      <c r="AK103" s="24">
        <f t="shared" ca="1" si="83"/>
        <v>5.2372025906409797E-2</v>
      </c>
      <c r="AL103" s="24">
        <f t="shared" ca="1" si="83"/>
        <v>0.32006771728304995</v>
      </c>
      <c r="AM103" s="24">
        <f t="shared" ca="1" si="83"/>
        <v>0.51231461224950092</v>
      </c>
      <c r="AN103" s="24">
        <f t="shared" ca="1" si="83"/>
        <v>9.9492517438450872E-3</v>
      </c>
      <c r="AO103" s="24">
        <f t="shared" ca="1" si="83"/>
        <v>9.5665057749744153E-2</v>
      </c>
      <c r="AP103" s="24">
        <f t="shared" ca="1" si="84"/>
        <v>5.6032793436205514E-2</v>
      </c>
      <c r="AQ103" s="24">
        <f t="shared" ca="1" si="84"/>
        <v>0.11900855226862592</v>
      </c>
      <c r="AR103" s="24">
        <f t="shared" ca="1" si="84"/>
        <v>1.5817085240815845E-2</v>
      </c>
      <c r="AS103" s="24">
        <f t="shared" ca="1" si="84"/>
        <v>0.11319622375268179</v>
      </c>
      <c r="AT103" s="24">
        <f t="shared" ca="1" si="84"/>
        <v>0</v>
      </c>
      <c r="AU103" s="24">
        <f t="shared" ca="1" si="84"/>
        <v>0</v>
      </c>
      <c r="AV103" s="24">
        <f t="shared" ca="1" si="84"/>
        <v>0.54102863151040348</v>
      </c>
      <c r="AW103" s="24">
        <f t="shared" ca="1" si="84"/>
        <v>5.7349773784947499E-3</v>
      </c>
      <c r="AX103" s="24">
        <f t="shared" ca="1" si="84"/>
        <v>2.4512104086586058E-2</v>
      </c>
      <c r="AY103" s="24">
        <f t="shared" ca="1" si="84"/>
        <v>1.424805185210788E-2</v>
      </c>
      <c r="AZ103" s="24">
        <f t="shared" ca="1" si="85"/>
        <v>0</v>
      </c>
      <c r="BA103" s="24">
        <f t="shared" ca="1" si="85"/>
        <v>0</v>
      </c>
      <c r="BB103" s="24">
        <f t="shared" ca="1" si="85"/>
        <v>6.0218903834876802E-3</v>
      </c>
      <c r="BC103" s="24">
        <f t="shared" ca="1" si="85"/>
        <v>2.1040854728046998E-3</v>
      </c>
      <c r="BD103" s="24">
        <f t="shared" ca="1" si="85"/>
        <v>3.8150606732928222E-2</v>
      </c>
      <c r="BE103" s="24">
        <f t="shared" ca="1" si="85"/>
        <v>6.9381716243058552E-3</v>
      </c>
      <c r="BF103" s="24">
        <f t="shared" ca="1" si="85"/>
        <v>0.67521558079692201</v>
      </c>
      <c r="BG103" s="24">
        <f t="shared" ca="1" si="85"/>
        <v>0</v>
      </c>
      <c r="BH103" s="24" t="e">
        <f t="shared" ca="1" si="85"/>
        <v>#REF!</v>
      </c>
      <c r="BI103" s="24" t="e">
        <f t="shared" ca="1" si="85"/>
        <v>#REF!</v>
      </c>
      <c r="BJ103" s="24">
        <f t="shared" ca="1" si="86"/>
        <v>0.31690872133087705</v>
      </c>
      <c r="BK103" s="24">
        <f t="shared" ca="1" si="86"/>
        <v>8.5628145400417806E-3</v>
      </c>
      <c r="BL103" s="24">
        <f t="shared" ca="1" si="86"/>
        <v>4.9525357586136298E-2</v>
      </c>
      <c r="BM103" s="24">
        <f t="shared" ca="1" si="86"/>
        <v>0.16657471306117572</v>
      </c>
      <c r="BN103" s="24">
        <f t="shared" ca="1" si="86"/>
        <v>0.15070405620064431</v>
      </c>
      <c r="BO103" s="24">
        <f t="shared" ca="1" si="86"/>
        <v>0</v>
      </c>
      <c r="BP103" s="24">
        <f t="shared" ca="1" si="86"/>
        <v>8.3338470302336168E-2</v>
      </c>
      <c r="BQ103" s="24">
        <f t="shared" ca="1" si="86"/>
        <v>0.68659502385055859</v>
      </c>
      <c r="BR103" s="24">
        <f t="shared" ca="1" si="86"/>
        <v>5.2706051304104239E-2</v>
      </c>
      <c r="BS103" s="24">
        <f t="shared" ca="1" si="86"/>
        <v>0.24599881152411474</v>
      </c>
      <c r="BT103" s="24">
        <f t="shared" ca="1" si="87"/>
        <v>2.0855107635039671E-2</v>
      </c>
      <c r="BU103" s="24">
        <f t="shared" ca="1" si="87"/>
        <v>0.11381459043532724</v>
      </c>
      <c r="BV103" s="24">
        <f t="shared" ca="1" si="87"/>
        <v>2.596596244429366E-2</v>
      </c>
      <c r="BW103" s="24">
        <f t="shared" ca="1" si="87"/>
        <v>7.6385278768187861E-2</v>
      </c>
      <c r="BX103" s="24">
        <f t="shared" ca="1" si="87"/>
        <v>6.6082171345674692E-2</v>
      </c>
      <c r="BY103" s="24">
        <f t="shared" ca="1" si="87"/>
        <v>0.26375638302384719</v>
      </c>
      <c r="BZ103" s="24">
        <f t="shared" ca="1" si="87"/>
        <v>6.0804532051392329E-2</v>
      </c>
      <c r="CA103" s="24">
        <f t="shared" ca="1" si="87"/>
        <v>5.7788040075414812E-2</v>
      </c>
      <c r="CB103" s="24">
        <f t="shared" ca="1" si="87"/>
        <v>2.2152351790418089E-2</v>
      </c>
      <c r="CC103" s="24">
        <f t="shared" ca="1" si="87"/>
        <v>5.5582782511431901E-2</v>
      </c>
      <c r="CD103" s="24">
        <f t="shared" ca="1" si="87"/>
        <v>2.302202421574957E-2</v>
      </c>
      <c r="CE103" s="24">
        <f t="shared" ca="1" si="87"/>
        <v>7.0495132625522205E-2</v>
      </c>
      <c r="CF103" s="24">
        <f t="shared" ca="1" si="87"/>
        <v>0.20015280465993215</v>
      </c>
    </row>
    <row r="104" spans="1:84" ht="28.8">
      <c r="A104" s="7" t="s">
        <v>364</v>
      </c>
      <c r="B104" s="24">
        <f t="shared" ca="1" si="80"/>
        <v>12.193658279092899</v>
      </c>
      <c r="C104" s="24">
        <f t="shared" ca="1" si="80"/>
        <v>8.9564476910229299E-2</v>
      </c>
      <c r="D104" s="24">
        <f t="shared" ca="1" si="80"/>
        <v>1.7181061581942E-3</v>
      </c>
      <c r="E104" s="24">
        <f t="shared" ca="1" si="80"/>
        <v>6.1332641963069992E-2</v>
      </c>
      <c r="F104" s="24">
        <f t="shared" ca="1" si="80"/>
        <v>0.15109002836971402</v>
      </c>
      <c r="G104" s="24">
        <f t="shared" ca="1" si="80"/>
        <v>0.11968045608836948</v>
      </c>
      <c r="H104" s="24">
        <f t="shared" ca="1" si="80"/>
        <v>5.8662215298268303E-2</v>
      </c>
      <c r="I104" s="24">
        <f t="shared" ca="1" si="80"/>
        <v>0</v>
      </c>
      <c r="J104" s="24">
        <f t="shared" ca="1" si="80"/>
        <v>0.29272781033202111</v>
      </c>
      <c r="K104" s="24" t="e">
        <f t="shared" ca="1" si="80"/>
        <v>#REF!</v>
      </c>
      <c r="L104" s="24">
        <f t="shared" ca="1" si="81"/>
        <v>3.7366735986324798E-2</v>
      </c>
      <c r="M104" s="24">
        <f t="shared" ca="1" si="81"/>
        <v>0.1666663654036179</v>
      </c>
      <c r="N104" s="24">
        <f t="shared" ca="1" si="81"/>
        <v>0</v>
      </c>
      <c r="O104" s="24">
        <f t="shared" ca="1" si="81"/>
        <v>0</v>
      </c>
      <c r="P104" s="24">
        <f t="shared" ca="1" si="81"/>
        <v>0</v>
      </c>
      <c r="Q104" s="24">
        <f t="shared" ca="1" si="81"/>
        <v>0.10267608815821749</v>
      </c>
      <c r="R104" s="24">
        <f t="shared" ca="1" si="81"/>
        <v>3.0444587039150102E-2</v>
      </c>
      <c r="S104" s="24">
        <f t="shared" ca="1" si="81"/>
        <v>0</v>
      </c>
      <c r="T104" s="24">
        <f t="shared" ca="1" si="81"/>
        <v>4.0719184756592704E-2</v>
      </c>
      <c r="U104" s="24">
        <f t="shared" ca="1" si="81"/>
        <v>0.72706981356432576</v>
      </c>
      <c r="V104" s="24">
        <f t="shared" ca="1" si="82"/>
        <v>0.1227300416538112</v>
      </c>
      <c r="W104" s="24">
        <f t="shared" ca="1" si="82"/>
        <v>0.19388143178279821</v>
      </c>
      <c r="X104" s="24">
        <f t="shared" ca="1" si="82"/>
        <v>5.9309003365649003E-2</v>
      </c>
      <c r="Y104" s="24">
        <f t="shared" ca="1" si="82"/>
        <v>1.4009870002737131E-2</v>
      </c>
      <c r="Z104" s="24">
        <f t="shared" ca="1" si="82"/>
        <v>0.21148797662954966</v>
      </c>
      <c r="AA104" s="24">
        <f t="shared" ca="1" si="82"/>
        <v>0.66413903080818004</v>
      </c>
      <c r="AB104" s="24">
        <f t="shared" ca="1" si="82"/>
        <v>0</v>
      </c>
      <c r="AC104" s="24">
        <f t="shared" ca="1" si="82"/>
        <v>2.6090193408924201E-2</v>
      </c>
      <c r="AD104" s="24">
        <f t="shared" ca="1" si="82"/>
        <v>0.2522133346274596</v>
      </c>
      <c r="AE104" s="24">
        <f t="shared" ca="1" si="82"/>
        <v>0</v>
      </c>
      <c r="AF104" s="24">
        <f t="shared" ca="1" si="83"/>
        <v>0</v>
      </c>
      <c r="AG104" s="24">
        <f t="shared" ca="1" si="83"/>
        <v>1.1404841472858429</v>
      </c>
      <c r="AH104" s="24">
        <f t="shared" ca="1" si="83"/>
        <v>0.21299271644911086</v>
      </c>
      <c r="AI104" s="24">
        <f t="shared" ca="1" si="83"/>
        <v>4.19004483909399E-3</v>
      </c>
      <c r="AJ104" s="24">
        <f t="shared" ca="1" si="83"/>
        <v>0.14636208369529269</v>
      </c>
      <c r="AK104" s="24">
        <f t="shared" ca="1" si="83"/>
        <v>4.7239187464143281E-2</v>
      </c>
      <c r="AL104" s="24">
        <f t="shared" ca="1" si="83"/>
        <v>0.13699744490018631</v>
      </c>
      <c r="AM104" s="24">
        <f t="shared" ca="1" si="83"/>
        <v>7.8104316098717499E-2</v>
      </c>
      <c r="AN104" s="24">
        <f t="shared" ca="1" si="83"/>
        <v>9.2414008343885343E-2</v>
      </c>
      <c r="AO104" s="24">
        <f t="shared" ca="1" si="83"/>
        <v>0.19643645114977601</v>
      </c>
      <c r="AP104" s="24">
        <f t="shared" ca="1" si="84"/>
        <v>8.4224665947207802E-2</v>
      </c>
      <c r="AQ104" s="24">
        <f t="shared" ca="1" si="84"/>
        <v>0.1611482449825859</v>
      </c>
      <c r="AR104" s="24">
        <f t="shared" ca="1" si="84"/>
        <v>0.14304509005527363</v>
      </c>
      <c r="AS104" s="24">
        <f t="shared" ca="1" si="84"/>
        <v>1.291570950976216E-2</v>
      </c>
      <c r="AT104" s="24">
        <f t="shared" ca="1" si="84"/>
        <v>0</v>
      </c>
      <c r="AU104" s="24">
        <f t="shared" ca="1" si="84"/>
        <v>0</v>
      </c>
      <c r="AV104" s="24">
        <f t="shared" ca="1" si="84"/>
        <v>0.65600670045319398</v>
      </c>
      <c r="AW104" s="24">
        <f t="shared" ca="1" si="84"/>
        <v>2.8392872742827702E-2</v>
      </c>
      <c r="AX104" s="24">
        <f t="shared" ca="1" si="84"/>
        <v>1.0969820884731099E-3</v>
      </c>
      <c r="AY104" s="24">
        <f t="shared" ca="1" si="84"/>
        <v>2.5731678585881861E-3</v>
      </c>
      <c r="AZ104" s="24">
        <f t="shared" ca="1" si="85"/>
        <v>0</v>
      </c>
      <c r="BA104" s="24">
        <f t="shared" ca="1" si="85"/>
        <v>0</v>
      </c>
      <c r="BB104" s="24">
        <f t="shared" ca="1" si="85"/>
        <v>3.9725223471273399E-3</v>
      </c>
      <c r="BC104" s="24">
        <f t="shared" ca="1" si="85"/>
        <v>0</v>
      </c>
      <c r="BD104" s="24">
        <f t="shared" ca="1" si="85"/>
        <v>3.8773398925063561E-2</v>
      </c>
      <c r="BE104" s="24">
        <f t="shared" ca="1" si="85"/>
        <v>0</v>
      </c>
      <c r="BF104" s="24">
        <f t="shared" ca="1" si="85"/>
        <v>0.48238492428834229</v>
      </c>
      <c r="BG104" s="24">
        <f t="shared" ca="1" si="85"/>
        <v>2.03782885059928E-3</v>
      </c>
      <c r="BH104" s="24" t="e">
        <f t="shared" ca="1" si="85"/>
        <v>#REF!</v>
      </c>
      <c r="BI104" s="24" t="e">
        <f t="shared" ca="1" si="85"/>
        <v>#REF!</v>
      </c>
      <c r="BJ104" s="24">
        <f t="shared" ca="1" si="86"/>
        <v>0.42663030777877059</v>
      </c>
      <c r="BK104" s="24">
        <f t="shared" ca="1" si="86"/>
        <v>2.9240683515501299E-3</v>
      </c>
      <c r="BL104" s="24">
        <f t="shared" ca="1" si="86"/>
        <v>3.6860453074687896E-2</v>
      </c>
      <c r="BM104" s="24">
        <f t="shared" ca="1" si="86"/>
        <v>0.30885504433102329</v>
      </c>
      <c r="BN104" s="24">
        <f t="shared" ca="1" si="86"/>
        <v>0.12296908402004891</v>
      </c>
      <c r="BO104" s="24">
        <f t="shared" ca="1" si="86"/>
        <v>0</v>
      </c>
      <c r="BP104" s="24">
        <f t="shared" ca="1" si="86"/>
        <v>0.49460300271848268</v>
      </c>
      <c r="BQ104" s="24">
        <f t="shared" ca="1" si="86"/>
        <v>0.52524991617218397</v>
      </c>
      <c r="BR104" s="24">
        <f t="shared" ca="1" si="86"/>
        <v>0.33498130579739699</v>
      </c>
      <c r="BS104" s="24">
        <f t="shared" ca="1" si="86"/>
        <v>0.37278457035517598</v>
      </c>
      <c r="BT104" s="24">
        <f t="shared" ca="1" si="87"/>
        <v>0</v>
      </c>
      <c r="BU104" s="24">
        <f t="shared" ca="1" si="87"/>
        <v>0.2358194845087308</v>
      </c>
      <c r="BV104" s="24">
        <f t="shared" ca="1" si="87"/>
        <v>1.7913410667858301E-2</v>
      </c>
      <c r="BW104" s="24">
        <f t="shared" ca="1" si="87"/>
        <v>6.0792877777982902E-2</v>
      </c>
      <c r="BX104" s="24">
        <f t="shared" ca="1" si="87"/>
        <v>4.2686258036771001E-2</v>
      </c>
      <c r="BY104" s="24">
        <f t="shared" ca="1" si="87"/>
        <v>1.0939915258193627</v>
      </c>
      <c r="BZ104" s="24">
        <f t="shared" ca="1" si="87"/>
        <v>0.15785714035960841</v>
      </c>
      <c r="CA104" s="24">
        <f t="shared" ca="1" si="87"/>
        <v>0.12215254764706721</v>
      </c>
      <c r="CB104" s="24">
        <f t="shared" ca="1" si="87"/>
        <v>0.22400909904460065</v>
      </c>
      <c r="CC104" s="24">
        <f t="shared" ca="1" si="87"/>
        <v>6.9734796532698096E-2</v>
      </c>
      <c r="CD104" s="24">
        <f t="shared" ca="1" si="87"/>
        <v>1.0010013245659E-3</v>
      </c>
      <c r="CE104" s="24">
        <f t="shared" ca="1" si="87"/>
        <v>2.797172742842088E-2</v>
      </c>
      <c r="CF104" s="24">
        <f t="shared" ca="1" si="87"/>
        <v>0.10418380719943279</v>
      </c>
    </row>
    <row r="105" spans="1:84">
      <c r="A105" s="7" t="s">
        <v>365</v>
      </c>
      <c r="B105" s="24">
        <f t="shared" ca="1" si="80"/>
        <v>73.827914510816612</v>
      </c>
      <c r="C105" s="24">
        <f t="shared" ca="1" si="80"/>
        <v>0</v>
      </c>
      <c r="D105" s="24">
        <f t="shared" ca="1" si="80"/>
        <v>0</v>
      </c>
      <c r="E105" s="24">
        <f t="shared" ca="1" si="80"/>
        <v>2.328447849815749</v>
      </c>
      <c r="F105" s="24">
        <f t="shared" ca="1" si="80"/>
        <v>0.10140402057579001</v>
      </c>
      <c r="G105" s="24">
        <f t="shared" ca="1" si="80"/>
        <v>0</v>
      </c>
      <c r="H105" s="24">
        <f t="shared" ca="1" si="80"/>
        <v>0</v>
      </c>
      <c r="I105" s="24">
        <f t="shared" ca="1" si="80"/>
        <v>0</v>
      </c>
      <c r="J105" s="24">
        <f t="shared" ca="1" si="80"/>
        <v>0.18372478626948188</v>
      </c>
      <c r="K105" s="24" t="e">
        <f t="shared" ca="1" si="80"/>
        <v>#REF!</v>
      </c>
      <c r="L105" s="24">
        <f t="shared" ca="1" si="81"/>
        <v>2.69836582060914E-3</v>
      </c>
      <c r="M105" s="24">
        <f t="shared" ca="1" si="81"/>
        <v>0</v>
      </c>
      <c r="N105" s="24">
        <f t="shared" ca="1" si="81"/>
        <v>0</v>
      </c>
      <c r="O105" s="24">
        <f t="shared" ca="1" si="81"/>
        <v>0</v>
      </c>
      <c r="P105" s="24">
        <f t="shared" ca="1" si="81"/>
        <v>0</v>
      </c>
      <c r="Q105" s="24">
        <f t="shared" ca="1" si="81"/>
        <v>0</v>
      </c>
      <c r="R105" s="24">
        <f t="shared" ca="1" si="81"/>
        <v>0</v>
      </c>
      <c r="S105" s="24">
        <f t="shared" ca="1" si="81"/>
        <v>0</v>
      </c>
      <c r="T105" s="24">
        <f t="shared" ca="1" si="81"/>
        <v>0</v>
      </c>
      <c r="U105" s="24">
        <f t="shared" ca="1" si="81"/>
        <v>9.4968607166610302E-3</v>
      </c>
      <c r="V105" s="24">
        <f t="shared" ca="1" si="82"/>
        <v>0.23765464500830794</v>
      </c>
      <c r="W105" s="24">
        <f t="shared" ca="1" si="82"/>
        <v>4.5064180539821103E-3</v>
      </c>
      <c r="X105" s="24">
        <f t="shared" ca="1" si="82"/>
        <v>5.1403128814013188</v>
      </c>
      <c r="Y105" s="24">
        <f t="shared" ca="1" si="82"/>
        <v>1.82620393865109E-3</v>
      </c>
      <c r="Z105" s="24">
        <f t="shared" ca="1" si="82"/>
        <v>0.56963349370028993</v>
      </c>
      <c r="AA105" s="24">
        <f t="shared" ca="1" si="82"/>
        <v>6.10211263797018E-2</v>
      </c>
      <c r="AB105" s="24">
        <f t="shared" ca="1" si="82"/>
        <v>0.52539801595366808</v>
      </c>
      <c r="AC105" s="24">
        <f t="shared" ca="1" si="82"/>
        <v>0</v>
      </c>
      <c r="AD105" s="24">
        <f t="shared" ca="1" si="82"/>
        <v>0</v>
      </c>
      <c r="AE105" s="24">
        <f t="shared" ca="1" si="82"/>
        <v>0.103139827625697</v>
      </c>
      <c r="AF105" s="24">
        <f t="shared" ca="1" si="83"/>
        <v>0</v>
      </c>
      <c r="AG105" s="24">
        <f t="shared" ca="1" si="83"/>
        <v>3.7666019190448402E-2</v>
      </c>
      <c r="AH105" s="24">
        <f t="shared" ca="1" si="83"/>
        <v>7.0358013979646304E-3</v>
      </c>
      <c r="AI105" s="24">
        <f t="shared" ca="1" si="83"/>
        <v>0</v>
      </c>
      <c r="AJ105" s="24">
        <f t="shared" ca="1" si="83"/>
        <v>0</v>
      </c>
      <c r="AK105" s="24">
        <f t="shared" ca="1" si="83"/>
        <v>4.4772257609287894E-2</v>
      </c>
      <c r="AL105" s="24">
        <f t="shared" ca="1" si="83"/>
        <v>2.79110314512288E-2</v>
      </c>
      <c r="AM105" s="24">
        <f t="shared" ca="1" si="83"/>
        <v>2.5444153174295381E-2</v>
      </c>
      <c r="AN105" s="24">
        <f t="shared" ca="1" si="83"/>
        <v>0</v>
      </c>
      <c r="AO105" s="24">
        <f t="shared" ca="1" si="83"/>
        <v>0.95627048778112134</v>
      </c>
      <c r="AP105" s="24">
        <f t="shared" ca="1" si="84"/>
        <v>0.79528320171157307</v>
      </c>
      <c r="AQ105" s="24">
        <f t="shared" ca="1" si="84"/>
        <v>6.8135061000954202</v>
      </c>
      <c r="AR105" s="24">
        <f t="shared" ca="1" si="84"/>
        <v>3.9117168592927937E-2</v>
      </c>
      <c r="AS105" s="24">
        <f t="shared" ca="1" si="84"/>
        <v>0</v>
      </c>
      <c r="AT105" s="24">
        <f t="shared" ca="1" si="84"/>
        <v>8.109157372700046E-2</v>
      </c>
      <c r="AU105" s="24">
        <f t="shared" ca="1" si="84"/>
        <v>0</v>
      </c>
      <c r="AV105" s="24">
        <f t="shared" ca="1" si="84"/>
        <v>0.70713725725644627</v>
      </c>
      <c r="AW105" s="24">
        <f t="shared" ca="1" si="84"/>
        <v>0</v>
      </c>
      <c r="AX105" s="24">
        <f t="shared" ca="1" si="84"/>
        <v>0</v>
      </c>
      <c r="AY105" s="24">
        <f t="shared" ca="1" si="84"/>
        <v>0</v>
      </c>
      <c r="AZ105" s="24">
        <f t="shared" ca="1" si="85"/>
        <v>0</v>
      </c>
      <c r="BA105" s="24">
        <f t="shared" ca="1" si="85"/>
        <v>9.9950441325332605E-5</v>
      </c>
      <c r="BB105" s="24">
        <f t="shared" ca="1" si="85"/>
        <v>0</v>
      </c>
      <c r="BC105" s="24">
        <f t="shared" ca="1" si="85"/>
        <v>7.6715177099134502E-3</v>
      </c>
      <c r="BD105" s="24">
        <f t="shared" ca="1" si="85"/>
        <v>4.0867959765666434E-3</v>
      </c>
      <c r="BE105" s="24">
        <f t="shared" ca="1" si="85"/>
        <v>0</v>
      </c>
      <c r="BF105" s="24">
        <f t="shared" ca="1" si="85"/>
        <v>1.1378533473775909</v>
      </c>
      <c r="BG105" s="24">
        <f t="shared" ca="1" si="85"/>
        <v>0</v>
      </c>
      <c r="BH105" s="24" t="e">
        <f t="shared" ca="1" si="85"/>
        <v>#REF!</v>
      </c>
      <c r="BI105" s="24" t="e">
        <f t="shared" ca="1" si="85"/>
        <v>#REF!</v>
      </c>
      <c r="BJ105" s="24">
        <f t="shared" ca="1" si="86"/>
        <v>3.3723972857720177E-2</v>
      </c>
      <c r="BK105" s="24">
        <f t="shared" ca="1" si="86"/>
        <v>1.130921259954052E-2</v>
      </c>
      <c r="BL105" s="24">
        <f t="shared" ca="1" si="86"/>
        <v>7.1816453654367698E-3</v>
      </c>
      <c r="BM105" s="24">
        <f t="shared" ca="1" si="86"/>
        <v>0.68825701447559751</v>
      </c>
      <c r="BN105" s="24">
        <f t="shared" ca="1" si="86"/>
        <v>1.1008074236435199</v>
      </c>
      <c r="BO105" s="24">
        <f t="shared" ca="1" si="86"/>
        <v>0</v>
      </c>
      <c r="BP105" s="24">
        <f t="shared" ca="1" si="86"/>
        <v>8.9275107735040504E-3</v>
      </c>
      <c r="BQ105" s="24">
        <f t="shared" ca="1" si="86"/>
        <v>2.0140636221294101E-2</v>
      </c>
      <c r="BR105" s="24">
        <f t="shared" ca="1" si="86"/>
        <v>0</v>
      </c>
      <c r="BS105" s="24">
        <f t="shared" ca="1" si="86"/>
        <v>5.8096404678556035E-2</v>
      </c>
      <c r="BT105" s="24">
        <f t="shared" ca="1" si="87"/>
        <v>4.1195376202903179E-2</v>
      </c>
      <c r="BU105" s="24">
        <f t="shared" ca="1" si="87"/>
        <v>0</v>
      </c>
      <c r="BV105" s="24">
        <f t="shared" ca="1" si="87"/>
        <v>0</v>
      </c>
      <c r="BW105" s="24">
        <f t="shared" ca="1" si="87"/>
        <v>0</v>
      </c>
      <c r="BX105" s="24">
        <f t="shared" ca="1" si="87"/>
        <v>1.388244466012167E-2</v>
      </c>
      <c r="BY105" s="24">
        <f t="shared" ca="1" si="87"/>
        <v>40.21013642857546</v>
      </c>
      <c r="BZ105" s="24">
        <f t="shared" ca="1" si="87"/>
        <v>1.3092411310554875</v>
      </c>
      <c r="CA105" s="24">
        <f t="shared" ca="1" si="87"/>
        <v>0</v>
      </c>
      <c r="CB105" s="24">
        <f t="shared" ca="1" si="87"/>
        <v>0</v>
      </c>
      <c r="CC105" s="24">
        <f t="shared" ca="1" si="87"/>
        <v>1.78489516148965E-2</v>
      </c>
      <c r="CD105" s="24">
        <f t="shared" ca="1" si="87"/>
        <v>3.778410485386166</v>
      </c>
      <c r="CE105" s="24">
        <f t="shared" ca="1" si="87"/>
        <v>1.9937580160520767E-2</v>
      </c>
      <c r="CF105" s="24">
        <f t="shared" ca="1" si="87"/>
        <v>0.51583268038472219</v>
      </c>
    </row>
    <row r="106" spans="1:84" ht="28.8">
      <c r="A106" s="8" t="s">
        <v>366</v>
      </c>
      <c r="B106" s="24">
        <f t="shared" ca="1" si="80"/>
        <v>1.4165595039841488</v>
      </c>
      <c r="C106" s="24">
        <f t="shared" ca="1" si="80"/>
        <v>0</v>
      </c>
      <c r="D106" s="24">
        <f t="shared" ca="1" si="80"/>
        <v>0</v>
      </c>
      <c r="E106" s="24">
        <f t="shared" ca="1" si="80"/>
        <v>7.5447211568349E-3</v>
      </c>
      <c r="F106" s="24">
        <f t="shared" ca="1" si="80"/>
        <v>1.50388870732892E-2</v>
      </c>
      <c r="G106" s="24">
        <f t="shared" ca="1" si="80"/>
        <v>0</v>
      </c>
      <c r="H106" s="24">
        <f t="shared" ca="1" si="80"/>
        <v>0</v>
      </c>
      <c r="I106" s="24">
        <f t="shared" ca="1" si="80"/>
        <v>0</v>
      </c>
      <c r="J106" s="24">
        <f t="shared" ca="1" si="80"/>
        <v>0</v>
      </c>
      <c r="K106" s="24" t="e">
        <f t="shared" ca="1" si="80"/>
        <v>#REF!</v>
      </c>
      <c r="L106" s="24">
        <f t="shared" ca="1" si="81"/>
        <v>0</v>
      </c>
      <c r="M106" s="24">
        <f t="shared" ca="1" si="81"/>
        <v>0</v>
      </c>
      <c r="N106" s="24">
        <f t="shared" ca="1" si="81"/>
        <v>0</v>
      </c>
      <c r="O106" s="24">
        <f t="shared" ca="1" si="81"/>
        <v>0</v>
      </c>
      <c r="P106" s="24">
        <f t="shared" ca="1" si="81"/>
        <v>0</v>
      </c>
      <c r="Q106" s="24">
        <f t="shared" ca="1" si="81"/>
        <v>0</v>
      </c>
      <c r="R106" s="24">
        <f t="shared" ca="1" si="81"/>
        <v>0</v>
      </c>
      <c r="S106" s="24">
        <f t="shared" ca="1" si="81"/>
        <v>0</v>
      </c>
      <c r="T106" s="24">
        <f t="shared" ca="1" si="81"/>
        <v>0</v>
      </c>
      <c r="U106" s="24">
        <f t="shared" ca="1" si="81"/>
        <v>0</v>
      </c>
      <c r="V106" s="24">
        <f t="shared" ca="1" si="82"/>
        <v>0</v>
      </c>
      <c r="W106" s="24">
        <f t="shared" ca="1" si="82"/>
        <v>0</v>
      </c>
      <c r="X106" s="24">
        <f t="shared" ca="1" si="82"/>
        <v>3.9158266529723873E-2</v>
      </c>
      <c r="Y106" s="24">
        <f t="shared" ca="1" si="82"/>
        <v>0</v>
      </c>
      <c r="Z106" s="24">
        <f t="shared" ca="1" si="82"/>
        <v>1.50388870732892E-2</v>
      </c>
      <c r="AA106" s="24">
        <f t="shared" ca="1" si="82"/>
        <v>4.359792059680323E-2</v>
      </c>
      <c r="AB106" s="24">
        <f t="shared" ca="1" si="82"/>
        <v>0</v>
      </c>
      <c r="AC106" s="24">
        <f t="shared" ca="1" si="82"/>
        <v>0</v>
      </c>
      <c r="AD106" s="24">
        <f t="shared" ca="1" si="82"/>
        <v>0</v>
      </c>
      <c r="AE106" s="24">
        <f t="shared" ca="1" si="82"/>
        <v>1.1480866318397899E-3</v>
      </c>
      <c r="AF106" s="24">
        <f t="shared" ca="1" si="83"/>
        <v>0</v>
      </c>
      <c r="AG106" s="24">
        <f t="shared" ca="1" si="83"/>
        <v>0</v>
      </c>
      <c r="AH106" s="24">
        <f t="shared" ca="1" si="83"/>
        <v>0</v>
      </c>
      <c r="AI106" s="24">
        <f t="shared" ca="1" si="83"/>
        <v>0</v>
      </c>
      <c r="AJ106" s="24">
        <f t="shared" ca="1" si="83"/>
        <v>0</v>
      </c>
      <c r="AK106" s="24">
        <f t="shared" ca="1" si="83"/>
        <v>0</v>
      </c>
      <c r="AL106" s="24">
        <f t="shared" ca="1" si="83"/>
        <v>2.79110314512288E-2</v>
      </c>
      <c r="AM106" s="24">
        <f t="shared" ca="1" si="83"/>
        <v>1.7088181162852028E-2</v>
      </c>
      <c r="AN106" s="24">
        <f t="shared" ca="1" si="83"/>
        <v>0</v>
      </c>
      <c r="AO106" s="24">
        <f t="shared" ca="1" si="83"/>
        <v>0</v>
      </c>
      <c r="AP106" s="24">
        <f t="shared" ca="1" si="84"/>
        <v>3.864903505014796E-2</v>
      </c>
      <c r="AQ106" s="24">
        <f t="shared" ca="1" si="84"/>
        <v>0</v>
      </c>
      <c r="AR106" s="24">
        <f t="shared" ca="1" si="84"/>
        <v>3.489265237400152E-2</v>
      </c>
      <c r="AS106" s="24">
        <f t="shared" ca="1" si="84"/>
        <v>0</v>
      </c>
      <c r="AT106" s="24">
        <f t="shared" ca="1" si="84"/>
        <v>0</v>
      </c>
      <c r="AU106" s="24">
        <f t="shared" ca="1" si="84"/>
        <v>0</v>
      </c>
      <c r="AV106" s="24">
        <f t="shared" ca="1" si="84"/>
        <v>0</v>
      </c>
      <c r="AW106" s="24">
        <f t="shared" ca="1" si="84"/>
        <v>0</v>
      </c>
      <c r="AX106" s="24">
        <f t="shared" ca="1" si="84"/>
        <v>0</v>
      </c>
      <c r="AY106" s="24">
        <f t="shared" ca="1" si="84"/>
        <v>0</v>
      </c>
      <c r="AZ106" s="24">
        <f t="shared" ca="1" si="85"/>
        <v>0</v>
      </c>
      <c r="BA106" s="24">
        <f t="shared" ca="1" si="85"/>
        <v>3.33168137751109E-5</v>
      </c>
      <c r="BB106" s="24">
        <f t="shared" ca="1" si="85"/>
        <v>0</v>
      </c>
      <c r="BC106" s="24">
        <f t="shared" ca="1" si="85"/>
        <v>0</v>
      </c>
      <c r="BD106" s="24">
        <f t="shared" ca="1" si="85"/>
        <v>0</v>
      </c>
      <c r="BE106" s="24">
        <f t="shared" ca="1" si="85"/>
        <v>0</v>
      </c>
      <c r="BF106" s="24">
        <f t="shared" ca="1" si="85"/>
        <v>0</v>
      </c>
      <c r="BG106" s="24">
        <f t="shared" ca="1" si="85"/>
        <v>0</v>
      </c>
      <c r="BH106" s="24" t="e">
        <f t="shared" ca="1" si="85"/>
        <v>#REF!</v>
      </c>
      <c r="BI106" s="24" t="e">
        <f t="shared" ca="1" si="85"/>
        <v>#REF!</v>
      </c>
      <c r="BJ106" s="24">
        <f t="shared" ca="1" si="86"/>
        <v>0</v>
      </c>
      <c r="BK106" s="24">
        <f t="shared" ca="1" si="86"/>
        <v>0</v>
      </c>
      <c r="BL106" s="24">
        <f t="shared" ca="1" si="86"/>
        <v>0</v>
      </c>
      <c r="BM106" s="24">
        <f t="shared" ca="1" si="86"/>
        <v>4.7647309341797381E-2</v>
      </c>
      <c r="BN106" s="24">
        <f t="shared" ca="1" si="86"/>
        <v>0</v>
      </c>
      <c r="BO106" s="24">
        <f t="shared" ca="1" si="86"/>
        <v>0</v>
      </c>
      <c r="BP106" s="24">
        <f t="shared" ca="1" si="86"/>
        <v>0</v>
      </c>
      <c r="BQ106" s="24">
        <f t="shared" ca="1" si="86"/>
        <v>0</v>
      </c>
      <c r="BR106" s="24">
        <f t="shared" ca="1" si="86"/>
        <v>0</v>
      </c>
      <c r="BS106" s="24">
        <f t="shared" ca="1" si="86"/>
        <v>8.73269236884513E-3</v>
      </c>
      <c r="BT106" s="24">
        <f t="shared" ca="1" si="87"/>
        <v>0</v>
      </c>
      <c r="BU106" s="24">
        <f t="shared" ca="1" si="87"/>
        <v>0</v>
      </c>
      <c r="BV106" s="24">
        <f t="shared" ca="1" si="87"/>
        <v>0</v>
      </c>
      <c r="BW106" s="24">
        <f t="shared" ca="1" si="87"/>
        <v>0</v>
      </c>
      <c r="BX106" s="24">
        <f t="shared" ca="1" si="87"/>
        <v>2.9896487198823401E-3</v>
      </c>
      <c r="BY106" s="24">
        <f t="shared" ca="1" si="87"/>
        <v>0.2271794673798456</v>
      </c>
      <c r="BZ106" s="24">
        <f t="shared" ca="1" si="87"/>
        <v>0</v>
      </c>
      <c r="CA106" s="24">
        <f t="shared" ca="1" si="87"/>
        <v>0</v>
      </c>
      <c r="CB106" s="24">
        <f t="shared" ca="1" si="87"/>
        <v>0</v>
      </c>
      <c r="CC106" s="24">
        <f t="shared" ca="1" si="87"/>
        <v>3.16310534947532E-3</v>
      </c>
      <c r="CD106" s="24">
        <f t="shared" ca="1" si="87"/>
        <v>1.261097889368714E-3</v>
      </c>
      <c r="CE106" s="24">
        <f t="shared" ca="1" si="87"/>
        <v>0</v>
      </c>
      <c r="CF106" s="24">
        <f t="shared" ca="1" si="87"/>
        <v>0</v>
      </c>
    </row>
    <row r="107" spans="1:84">
      <c r="A107" s="8" t="s">
        <v>367</v>
      </c>
      <c r="B107" s="24">
        <f t="shared" ca="1" si="80"/>
        <v>70.948494974989501</v>
      </c>
      <c r="C107" s="24">
        <f t="shared" ca="1" si="80"/>
        <v>0</v>
      </c>
      <c r="D107" s="24">
        <f t="shared" ca="1" si="80"/>
        <v>0</v>
      </c>
      <c r="E107" s="24">
        <f t="shared" ca="1" si="80"/>
        <v>2.3194816742593449</v>
      </c>
      <c r="F107" s="24">
        <f t="shared" ca="1" si="80"/>
        <v>0</v>
      </c>
      <c r="G107" s="24">
        <f t="shared" ca="1" si="80"/>
        <v>0</v>
      </c>
      <c r="H107" s="24">
        <f t="shared" ca="1" si="80"/>
        <v>0</v>
      </c>
      <c r="I107" s="24">
        <f t="shared" ca="1" si="80"/>
        <v>0</v>
      </c>
      <c r="J107" s="24">
        <f t="shared" ca="1" si="80"/>
        <v>0.16732112817930811</v>
      </c>
      <c r="K107" s="24" t="e">
        <f t="shared" ca="1" si="80"/>
        <v>#REF!</v>
      </c>
      <c r="L107" s="24">
        <f t="shared" ca="1" si="81"/>
        <v>2.2968009488355998E-3</v>
      </c>
      <c r="M107" s="24">
        <f t="shared" ca="1" si="81"/>
        <v>0</v>
      </c>
      <c r="N107" s="24">
        <f t="shared" ca="1" si="81"/>
        <v>0</v>
      </c>
      <c r="O107" s="24">
        <f t="shared" ca="1" si="81"/>
        <v>0</v>
      </c>
      <c r="P107" s="24">
        <f t="shared" ca="1" si="81"/>
        <v>0</v>
      </c>
      <c r="Q107" s="24">
        <f t="shared" ca="1" si="81"/>
        <v>0</v>
      </c>
      <c r="R107" s="24">
        <f t="shared" ca="1" si="81"/>
        <v>0</v>
      </c>
      <c r="S107" s="24">
        <f t="shared" ca="1" si="81"/>
        <v>0</v>
      </c>
      <c r="T107" s="24">
        <f t="shared" ca="1" si="81"/>
        <v>0</v>
      </c>
      <c r="U107" s="24">
        <f t="shared" ca="1" si="81"/>
        <v>0</v>
      </c>
      <c r="V107" s="24">
        <f t="shared" ca="1" si="82"/>
        <v>0.23347210821665196</v>
      </c>
      <c r="W107" s="24">
        <f t="shared" ca="1" si="82"/>
        <v>1.69473352617995E-3</v>
      </c>
      <c r="X107" s="24">
        <f t="shared" ca="1" si="82"/>
        <v>5.1011546148715947</v>
      </c>
      <c r="Y107" s="24">
        <f t="shared" ca="1" si="82"/>
        <v>1.82620393865109E-3</v>
      </c>
      <c r="Z107" s="24">
        <f t="shared" ca="1" si="82"/>
        <v>0</v>
      </c>
      <c r="AA107" s="24">
        <f t="shared" ca="1" si="82"/>
        <v>0</v>
      </c>
      <c r="AB107" s="24">
        <f t="shared" ca="1" si="82"/>
        <v>0.50814167378355679</v>
      </c>
      <c r="AC107" s="24">
        <f t="shared" ca="1" si="82"/>
        <v>0</v>
      </c>
      <c r="AD107" s="24">
        <f t="shared" ca="1" si="82"/>
        <v>0</v>
      </c>
      <c r="AE107" s="24">
        <f t="shared" ca="1" si="82"/>
        <v>0</v>
      </c>
      <c r="AF107" s="24">
        <f t="shared" ca="1" si="83"/>
        <v>0</v>
      </c>
      <c r="AG107" s="24">
        <f t="shared" ca="1" si="83"/>
        <v>0</v>
      </c>
      <c r="AH107" s="24">
        <f t="shared" ca="1" si="83"/>
        <v>1.65872747270654E-3</v>
      </c>
      <c r="AI107" s="24">
        <f t="shared" ca="1" si="83"/>
        <v>0</v>
      </c>
      <c r="AJ107" s="24">
        <f t="shared" ca="1" si="83"/>
        <v>0</v>
      </c>
      <c r="AK107" s="24">
        <f t="shared" ca="1" si="83"/>
        <v>0</v>
      </c>
      <c r="AL107" s="24">
        <f t="shared" ca="1" si="83"/>
        <v>0</v>
      </c>
      <c r="AM107" s="24">
        <f t="shared" ca="1" si="83"/>
        <v>0</v>
      </c>
      <c r="AN107" s="24">
        <f t="shared" ca="1" si="83"/>
        <v>0</v>
      </c>
      <c r="AO107" s="24">
        <f t="shared" ca="1" si="83"/>
        <v>0.94767267319573889</v>
      </c>
      <c r="AP107" s="24">
        <f t="shared" ca="1" si="84"/>
        <v>0</v>
      </c>
      <c r="AQ107" s="24">
        <f t="shared" ca="1" si="84"/>
        <v>6.798356537412773</v>
      </c>
      <c r="AR107" s="24">
        <f t="shared" ca="1" si="84"/>
        <v>0</v>
      </c>
      <c r="AS107" s="24">
        <f t="shared" ca="1" si="84"/>
        <v>0</v>
      </c>
      <c r="AT107" s="24">
        <f t="shared" ca="1" si="84"/>
        <v>5.5616830535892538E-2</v>
      </c>
      <c r="AU107" s="24">
        <f t="shared" ca="1" si="84"/>
        <v>0</v>
      </c>
      <c r="AV107" s="24">
        <f t="shared" ca="1" si="84"/>
        <v>0.64192539347854827</v>
      </c>
      <c r="AW107" s="24">
        <f t="shared" ca="1" si="84"/>
        <v>0</v>
      </c>
      <c r="AX107" s="24">
        <f t="shared" ca="1" si="84"/>
        <v>0</v>
      </c>
      <c r="AY107" s="24">
        <f t="shared" ca="1" si="84"/>
        <v>0</v>
      </c>
      <c r="AZ107" s="24">
        <f t="shared" ca="1" si="85"/>
        <v>0</v>
      </c>
      <c r="BA107" s="24">
        <f t="shared" ca="1" si="85"/>
        <v>0</v>
      </c>
      <c r="BB107" s="24">
        <f t="shared" ca="1" si="85"/>
        <v>0</v>
      </c>
      <c r="BC107" s="24">
        <f t="shared" ca="1" si="85"/>
        <v>0</v>
      </c>
      <c r="BD107" s="24">
        <f t="shared" ca="1" si="85"/>
        <v>4.0867959765666434E-3</v>
      </c>
      <c r="BE107" s="24">
        <f t="shared" ca="1" si="85"/>
        <v>0</v>
      </c>
      <c r="BF107" s="24">
        <f t="shared" ca="1" si="85"/>
        <v>0</v>
      </c>
      <c r="BG107" s="24">
        <f t="shared" ca="1" si="85"/>
        <v>0</v>
      </c>
      <c r="BH107" s="24" t="e">
        <f t="shared" ca="1" si="85"/>
        <v>#REF!</v>
      </c>
      <c r="BI107" s="24" t="e">
        <f t="shared" ca="1" si="85"/>
        <v>#REF!</v>
      </c>
      <c r="BJ107" s="24">
        <f t="shared" ca="1" si="86"/>
        <v>3.0039679410008079E-2</v>
      </c>
      <c r="BK107" s="24">
        <f t="shared" ca="1" si="86"/>
        <v>0</v>
      </c>
      <c r="BL107" s="24">
        <f t="shared" ca="1" si="86"/>
        <v>0</v>
      </c>
      <c r="BM107" s="24">
        <f t="shared" ca="1" si="86"/>
        <v>0</v>
      </c>
      <c r="BN107" s="24">
        <f t="shared" ca="1" si="86"/>
        <v>0</v>
      </c>
      <c r="BO107" s="24">
        <f t="shared" ca="1" si="86"/>
        <v>0</v>
      </c>
      <c r="BP107" s="24">
        <f t="shared" ca="1" si="86"/>
        <v>0</v>
      </c>
      <c r="BQ107" s="24">
        <f t="shared" ca="1" si="86"/>
        <v>0</v>
      </c>
      <c r="BR107" s="24">
        <f t="shared" ca="1" si="86"/>
        <v>0</v>
      </c>
      <c r="BS107" s="24">
        <f t="shared" ca="1" si="86"/>
        <v>0</v>
      </c>
      <c r="BT107" s="24">
        <f t="shared" ca="1" si="87"/>
        <v>0</v>
      </c>
      <c r="BU107" s="24">
        <f t="shared" ca="1" si="87"/>
        <v>0</v>
      </c>
      <c r="BV107" s="24">
        <f t="shared" ca="1" si="87"/>
        <v>0</v>
      </c>
      <c r="BW107" s="24">
        <f t="shared" ca="1" si="87"/>
        <v>0</v>
      </c>
      <c r="BX107" s="24">
        <f t="shared" ca="1" si="87"/>
        <v>0</v>
      </c>
      <c r="BY107" s="24">
        <f t="shared" ca="1" si="87"/>
        <v>39.966444555432432</v>
      </c>
      <c r="BZ107" s="24">
        <f t="shared" ca="1" si="87"/>
        <v>0</v>
      </c>
      <c r="CA107" s="24">
        <f t="shared" ca="1" si="87"/>
        <v>0</v>
      </c>
      <c r="CB107" s="24">
        <f t="shared" ca="1" si="87"/>
        <v>0</v>
      </c>
      <c r="CC107" s="24">
        <f t="shared" ca="1" si="87"/>
        <v>1.4685846265421101E-2</v>
      </c>
      <c r="CD107" s="24">
        <f t="shared" ca="1" si="87"/>
        <v>3.7771493874967974</v>
      </c>
      <c r="CE107" s="24">
        <f t="shared" ca="1" si="87"/>
        <v>1.3443160285538351E-2</v>
      </c>
      <c r="CF107" s="24">
        <f t="shared" ca="1" si="87"/>
        <v>0.48032907018001297</v>
      </c>
    </row>
    <row r="108" spans="1:84" ht="28.8">
      <c r="A108" s="8" t="s">
        <v>368</v>
      </c>
      <c r="B108" s="24">
        <f t="shared" ca="1" si="80"/>
        <v>1.4628600318429448</v>
      </c>
      <c r="C108" s="24">
        <f t="shared" ca="1" si="80"/>
        <v>0</v>
      </c>
      <c r="D108" s="24">
        <f t="shared" ca="1" si="80"/>
        <v>0</v>
      </c>
      <c r="E108" s="24">
        <f t="shared" ca="1" si="80"/>
        <v>1.4214543995739758E-3</v>
      </c>
      <c r="F108" s="24">
        <f t="shared" ca="1" si="80"/>
        <v>8.6365133502500802E-2</v>
      </c>
      <c r="G108" s="24">
        <f t="shared" ca="1" si="80"/>
        <v>0</v>
      </c>
      <c r="H108" s="24">
        <f t="shared" ca="1" si="80"/>
        <v>0</v>
      </c>
      <c r="I108" s="24">
        <f t="shared" ca="1" si="80"/>
        <v>0</v>
      </c>
      <c r="J108" s="24">
        <f t="shared" ca="1" si="80"/>
        <v>1.6403658090173648E-2</v>
      </c>
      <c r="K108" s="24" t="e">
        <f t="shared" ca="1" si="80"/>
        <v>#REF!</v>
      </c>
      <c r="L108" s="24">
        <f t="shared" ca="1" si="81"/>
        <v>4.0156487177354401E-4</v>
      </c>
      <c r="M108" s="24">
        <f t="shared" ca="1" si="81"/>
        <v>0</v>
      </c>
      <c r="N108" s="24">
        <f t="shared" ca="1" si="81"/>
        <v>0</v>
      </c>
      <c r="O108" s="24">
        <f t="shared" ca="1" si="81"/>
        <v>0</v>
      </c>
      <c r="P108" s="24">
        <f t="shared" ca="1" si="81"/>
        <v>0</v>
      </c>
      <c r="Q108" s="24">
        <f t="shared" ca="1" si="81"/>
        <v>0</v>
      </c>
      <c r="R108" s="24">
        <f t="shared" ca="1" si="81"/>
        <v>0</v>
      </c>
      <c r="S108" s="24">
        <f t="shared" ca="1" si="81"/>
        <v>0</v>
      </c>
      <c r="T108" s="24">
        <f t="shared" ca="1" si="81"/>
        <v>0</v>
      </c>
      <c r="U108" s="24">
        <f t="shared" ca="1" si="81"/>
        <v>9.4968607166610302E-3</v>
      </c>
      <c r="V108" s="24">
        <f t="shared" ca="1" si="82"/>
        <v>4.1825367916553313E-3</v>
      </c>
      <c r="W108" s="24">
        <f t="shared" ca="1" si="82"/>
        <v>2.8116845278021553E-3</v>
      </c>
      <c r="X108" s="24">
        <f t="shared" ca="1" si="82"/>
        <v>3.7045078682197495E-17</v>
      </c>
      <c r="Y108" s="24">
        <f t="shared" ca="1" si="82"/>
        <v>0</v>
      </c>
      <c r="Z108" s="24">
        <f t="shared" ca="1" si="82"/>
        <v>0.55459460662700066</v>
      </c>
      <c r="AA108" s="24">
        <f t="shared" ca="1" si="82"/>
        <v>1.7423205782898542E-2</v>
      </c>
      <c r="AB108" s="24">
        <f t="shared" ca="1" si="82"/>
        <v>1.7256342170111377E-2</v>
      </c>
      <c r="AC108" s="24">
        <f t="shared" ca="1" si="82"/>
        <v>0</v>
      </c>
      <c r="AD108" s="24">
        <f t="shared" ca="1" si="82"/>
        <v>0</v>
      </c>
      <c r="AE108" s="24">
        <f t="shared" ca="1" si="82"/>
        <v>0.10199174099385699</v>
      </c>
      <c r="AF108" s="24">
        <f t="shared" ca="1" si="83"/>
        <v>0</v>
      </c>
      <c r="AG108" s="24">
        <f t="shared" ca="1" si="83"/>
        <v>3.7666019190448402E-2</v>
      </c>
      <c r="AH108" s="24">
        <f t="shared" ca="1" si="83"/>
        <v>5.3770739252580902E-3</v>
      </c>
      <c r="AI108" s="24">
        <f t="shared" ca="1" si="83"/>
        <v>0</v>
      </c>
      <c r="AJ108" s="24">
        <f t="shared" ca="1" si="83"/>
        <v>0</v>
      </c>
      <c r="AK108" s="24">
        <f t="shared" ca="1" si="83"/>
        <v>4.4772257609287894E-2</v>
      </c>
      <c r="AL108" s="24">
        <f t="shared" ca="1" si="83"/>
        <v>0</v>
      </c>
      <c r="AM108" s="24">
        <f t="shared" ca="1" si="83"/>
        <v>8.3559720114433494E-3</v>
      </c>
      <c r="AN108" s="24">
        <f t="shared" ca="1" si="83"/>
        <v>0</v>
      </c>
      <c r="AO108" s="24">
        <f t="shared" ca="1" si="83"/>
        <v>8.5978145853821894E-3</v>
      </c>
      <c r="AP108" s="24">
        <f t="shared" ca="1" si="84"/>
        <v>0.75663416666142524</v>
      </c>
      <c r="AQ108" s="24">
        <f t="shared" ca="1" si="84"/>
        <v>1.5149562682656903E-2</v>
      </c>
      <c r="AR108" s="24">
        <f t="shared" ca="1" si="84"/>
        <v>4.2245162189264301E-3</v>
      </c>
      <c r="AS108" s="24">
        <f t="shared" ca="1" si="84"/>
        <v>0</v>
      </c>
      <c r="AT108" s="24">
        <f t="shared" ca="1" si="84"/>
        <v>2.5474743191107947E-2</v>
      </c>
      <c r="AU108" s="24">
        <f t="shared" ca="1" si="84"/>
        <v>0</v>
      </c>
      <c r="AV108" s="24">
        <f t="shared" ca="1" si="84"/>
        <v>6.5211863777898005E-2</v>
      </c>
      <c r="AW108" s="24">
        <f t="shared" ca="1" si="84"/>
        <v>0</v>
      </c>
      <c r="AX108" s="24">
        <f t="shared" ca="1" si="84"/>
        <v>0</v>
      </c>
      <c r="AY108" s="24">
        <f t="shared" ca="1" si="84"/>
        <v>0</v>
      </c>
      <c r="AZ108" s="24">
        <f t="shared" ca="1" si="85"/>
        <v>0</v>
      </c>
      <c r="BA108" s="24">
        <f t="shared" ca="1" si="85"/>
        <v>6.6633627550221705E-5</v>
      </c>
      <c r="BB108" s="24">
        <f t="shared" ca="1" si="85"/>
        <v>0</v>
      </c>
      <c r="BC108" s="24">
        <f t="shared" ca="1" si="85"/>
        <v>7.6715177099134502E-3</v>
      </c>
      <c r="BD108" s="24">
        <f t="shared" ca="1" si="85"/>
        <v>0</v>
      </c>
      <c r="BE108" s="24">
        <f t="shared" ca="1" si="85"/>
        <v>0</v>
      </c>
      <c r="BF108" s="24">
        <f t="shared" ca="1" si="85"/>
        <v>1.1378533473775909</v>
      </c>
      <c r="BG108" s="24">
        <f t="shared" ca="1" si="85"/>
        <v>0</v>
      </c>
      <c r="BH108" s="24" t="e">
        <f t="shared" ca="1" si="85"/>
        <v>#REF!</v>
      </c>
      <c r="BI108" s="24" t="e">
        <f t="shared" ca="1" si="85"/>
        <v>#REF!</v>
      </c>
      <c r="BJ108" s="24">
        <f t="shared" ca="1" si="86"/>
        <v>3.6842934477120883E-3</v>
      </c>
      <c r="BK108" s="24">
        <f t="shared" ca="1" si="86"/>
        <v>1.130921259954052E-2</v>
      </c>
      <c r="BL108" s="24">
        <f t="shared" ca="1" si="86"/>
        <v>7.1816453654367698E-3</v>
      </c>
      <c r="BM108" s="24">
        <f t="shared" ca="1" si="86"/>
        <v>0.64060970513380067</v>
      </c>
      <c r="BN108" s="24">
        <f t="shared" ca="1" si="86"/>
        <v>1.1008074236435199</v>
      </c>
      <c r="BO108" s="24">
        <f t="shared" ca="1" si="86"/>
        <v>0</v>
      </c>
      <c r="BP108" s="24">
        <f t="shared" ca="1" si="86"/>
        <v>8.9275107735040504E-3</v>
      </c>
      <c r="BQ108" s="24">
        <f t="shared" ca="1" si="86"/>
        <v>2.0140636221294101E-2</v>
      </c>
      <c r="BR108" s="24">
        <f t="shared" ca="1" si="86"/>
        <v>0</v>
      </c>
      <c r="BS108" s="24">
        <f t="shared" ca="1" si="86"/>
        <v>4.9363712309710948E-2</v>
      </c>
      <c r="BT108" s="24">
        <f t="shared" ca="1" si="87"/>
        <v>4.1195376202903179E-2</v>
      </c>
      <c r="BU108" s="24">
        <f t="shared" ca="1" si="87"/>
        <v>0</v>
      </c>
      <c r="BV108" s="24">
        <f t="shared" ca="1" si="87"/>
        <v>0</v>
      </c>
      <c r="BW108" s="24">
        <f t="shared" ca="1" si="87"/>
        <v>0</v>
      </c>
      <c r="BX108" s="24">
        <f t="shared" ca="1" si="87"/>
        <v>1.0892795940239329E-2</v>
      </c>
      <c r="BY108" s="24">
        <f t="shared" ca="1" si="87"/>
        <v>1.651240576319787E-2</v>
      </c>
      <c r="BZ108" s="24">
        <f t="shared" ca="1" si="87"/>
        <v>1.3092411310554875</v>
      </c>
      <c r="CA108" s="24">
        <f t="shared" ca="1" si="87"/>
        <v>0</v>
      </c>
      <c r="CB108" s="24">
        <f t="shared" ca="1" si="87"/>
        <v>0</v>
      </c>
      <c r="CC108" s="24">
        <f t="shared" ca="1" si="87"/>
        <v>4.8660533897678602E-17</v>
      </c>
      <c r="CD108" s="24">
        <f t="shared" ca="1" si="87"/>
        <v>0</v>
      </c>
      <c r="CE108" s="24">
        <f t="shared" ca="1" si="87"/>
        <v>6.4944198749823708E-3</v>
      </c>
      <c r="CF108" s="24">
        <f t="shared" ca="1" si="87"/>
        <v>3.5503610204709254E-2</v>
      </c>
    </row>
    <row r="109" spans="1:84">
      <c r="A109" s="6" t="s">
        <v>369</v>
      </c>
      <c r="B109" s="24">
        <f t="shared" ca="1" si="80"/>
        <v>3.0318877043263344</v>
      </c>
      <c r="C109" s="24">
        <f t="shared" ca="1" si="80"/>
        <v>0</v>
      </c>
      <c r="D109" s="24">
        <f t="shared" ca="1" si="80"/>
        <v>0</v>
      </c>
      <c r="E109" s="24">
        <f t="shared" ca="1" si="80"/>
        <v>0.15537804636385077</v>
      </c>
      <c r="F109" s="24">
        <f t="shared" ca="1" si="80"/>
        <v>4.5224439432192103E-3</v>
      </c>
      <c r="G109" s="24">
        <f t="shared" ca="1" si="80"/>
        <v>0</v>
      </c>
      <c r="H109" s="24">
        <f t="shared" ca="1" si="80"/>
        <v>0</v>
      </c>
      <c r="I109" s="24">
        <f t="shared" ca="1" si="80"/>
        <v>0</v>
      </c>
      <c r="J109" s="24">
        <f t="shared" ca="1" si="80"/>
        <v>0</v>
      </c>
      <c r="K109" s="24" t="e">
        <f t="shared" ca="1" si="80"/>
        <v>#REF!</v>
      </c>
      <c r="L109" s="24">
        <f t="shared" ca="1" si="81"/>
        <v>0</v>
      </c>
      <c r="M109" s="24">
        <f t="shared" ca="1" si="81"/>
        <v>2.47443453236204E-3</v>
      </c>
      <c r="N109" s="24">
        <f t="shared" ca="1" si="81"/>
        <v>0</v>
      </c>
      <c r="O109" s="24">
        <f t="shared" ca="1" si="81"/>
        <v>0</v>
      </c>
      <c r="P109" s="24">
        <f t="shared" ca="1" si="81"/>
        <v>0</v>
      </c>
      <c r="Q109" s="24">
        <f t="shared" ca="1" si="81"/>
        <v>0</v>
      </c>
      <c r="R109" s="24">
        <f t="shared" ca="1" si="81"/>
        <v>0</v>
      </c>
      <c r="S109" s="24">
        <f t="shared" ca="1" si="81"/>
        <v>0</v>
      </c>
      <c r="T109" s="24">
        <f t="shared" ca="1" si="81"/>
        <v>0</v>
      </c>
      <c r="U109" s="24">
        <f t="shared" ca="1" si="81"/>
        <v>0</v>
      </c>
      <c r="V109" s="24">
        <f t="shared" ca="1" si="82"/>
        <v>7.5058648722781923E-2</v>
      </c>
      <c r="W109" s="24">
        <f t="shared" ca="1" si="82"/>
        <v>0</v>
      </c>
      <c r="X109" s="24">
        <f t="shared" ca="1" si="82"/>
        <v>1.1087378794841401E-3</v>
      </c>
      <c r="Y109" s="24">
        <f t="shared" ca="1" si="82"/>
        <v>0</v>
      </c>
      <c r="Z109" s="24">
        <f t="shared" ca="1" si="82"/>
        <v>5.5226833833355998E-3</v>
      </c>
      <c r="AA109" s="24">
        <f t="shared" ca="1" si="82"/>
        <v>0.1421201708200035</v>
      </c>
      <c r="AB109" s="24">
        <f t="shared" ca="1" si="82"/>
        <v>0</v>
      </c>
      <c r="AC109" s="24">
        <f t="shared" ca="1" si="82"/>
        <v>0</v>
      </c>
      <c r="AD109" s="24">
        <f t="shared" ca="1" si="82"/>
        <v>0</v>
      </c>
      <c r="AE109" s="24">
        <f t="shared" ca="1" si="82"/>
        <v>0</v>
      </c>
      <c r="AF109" s="24">
        <f t="shared" ca="1" si="83"/>
        <v>0</v>
      </c>
      <c r="AG109" s="24">
        <f t="shared" ca="1" si="83"/>
        <v>4.7582782473417448E-2</v>
      </c>
      <c r="AH109" s="24">
        <f t="shared" ca="1" si="83"/>
        <v>3.669167508542224E-3</v>
      </c>
      <c r="AI109" s="24">
        <f t="shared" ca="1" si="83"/>
        <v>4.6663603671597401E-2</v>
      </c>
      <c r="AJ109" s="24">
        <f t="shared" ca="1" si="83"/>
        <v>0.16687460960375405</v>
      </c>
      <c r="AK109" s="24">
        <f t="shared" ca="1" si="83"/>
        <v>0</v>
      </c>
      <c r="AL109" s="24">
        <f t="shared" ca="1" si="83"/>
        <v>0</v>
      </c>
      <c r="AM109" s="24">
        <f t="shared" ca="1" si="83"/>
        <v>3.5497793321293478E-2</v>
      </c>
      <c r="AN109" s="24">
        <f t="shared" ca="1" si="83"/>
        <v>0</v>
      </c>
      <c r="AO109" s="24">
        <f t="shared" ca="1" si="83"/>
        <v>0</v>
      </c>
      <c r="AP109" s="24">
        <f t="shared" ca="1" si="84"/>
        <v>0</v>
      </c>
      <c r="AQ109" s="24">
        <f t="shared" ca="1" si="84"/>
        <v>0</v>
      </c>
      <c r="AR109" s="24">
        <f t="shared" ca="1" si="84"/>
        <v>0.61991416836037327</v>
      </c>
      <c r="AS109" s="24">
        <f t="shared" ca="1" si="84"/>
        <v>0</v>
      </c>
      <c r="AT109" s="24">
        <f t="shared" ca="1" si="84"/>
        <v>0</v>
      </c>
      <c r="AU109" s="24">
        <f t="shared" ca="1" si="84"/>
        <v>0</v>
      </c>
      <c r="AV109" s="24">
        <f t="shared" ca="1" si="84"/>
        <v>1.2188774402384521E-2</v>
      </c>
      <c r="AW109" s="24">
        <f t="shared" ca="1" si="84"/>
        <v>0</v>
      </c>
      <c r="AX109" s="24">
        <f t="shared" ca="1" si="84"/>
        <v>7.4414269251227697E-2</v>
      </c>
      <c r="AY109" s="24">
        <f t="shared" ca="1" si="84"/>
        <v>0</v>
      </c>
      <c r="AZ109" s="24">
        <f t="shared" ca="1" si="85"/>
        <v>0</v>
      </c>
      <c r="BA109" s="24">
        <f t="shared" ca="1" si="85"/>
        <v>0</v>
      </c>
      <c r="BB109" s="24">
        <f t="shared" ca="1" si="85"/>
        <v>0</v>
      </c>
      <c r="BC109" s="24">
        <f t="shared" ca="1" si="85"/>
        <v>0</v>
      </c>
      <c r="BD109" s="24">
        <f t="shared" ca="1" si="85"/>
        <v>0</v>
      </c>
      <c r="BE109" s="24">
        <f t="shared" ca="1" si="85"/>
        <v>0</v>
      </c>
      <c r="BF109" s="24">
        <f t="shared" ca="1" si="85"/>
        <v>0</v>
      </c>
      <c r="BG109" s="24">
        <f t="shared" ca="1" si="85"/>
        <v>0</v>
      </c>
      <c r="BH109" s="24" t="e">
        <f t="shared" ca="1" si="85"/>
        <v>#REF!</v>
      </c>
      <c r="BI109" s="24" t="e">
        <f t="shared" ca="1" si="85"/>
        <v>#REF!</v>
      </c>
      <c r="BJ109" s="24">
        <f t="shared" ca="1" si="86"/>
        <v>0.13979826064191811</v>
      </c>
      <c r="BK109" s="24">
        <f t="shared" ca="1" si="86"/>
        <v>0</v>
      </c>
      <c r="BL109" s="24">
        <f t="shared" ca="1" si="86"/>
        <v>2.2879431877636552E-2</v>
      </c>
      <c r="BM109" s="24">
        <f t="shared" ca="1" si="86"/>
        <v>7.0117396895296766E-2</v>
      </c>
      <c r="BN109" s="24">
        <f t="shared" ca="1" si="86"/>
        <v>0</v>
      </c>
      <c r="BO109" s="24">
        <f t="shared" ca="1" si="86"/>
        <v>0</v>
      </c>
      <c r="BP109" s="24">
        <f t="shared" ca="1" si="86"/>
        <v>0</v>
      </c>
      <c r="BQ109" s="24">
        <f t="shared" ca="1" si="86"/>
        <v>6.9882370848063494E-2</v>
      </c>
      <c r="BR109" s="24">
        <f t="shared" ca="1" si="86"/>
        <v>0</v>
      </c>
      <c r="BS109" s="24">
        <f t="shared" ca="1" si="86"/>
        <v>0</v>
      </c>
      <c r="BT109" s="24">
        <f t="shared" ca="1" si="87"/>
        <v>0</v>
      </c>
      <c r="BU109" s="24">
        <f t="shared" ca="1" si="87"/>
        <v>0</v>
      </c>
      <c r="BV109" s="24">
        <f t="shared" ca="1" si="87"/>
        <v>0</v>
      </c>
      <c r="BW109" s="24">
        <f t="shared" ca="1" si="87"/>
        <v>0</v>
      </c>
      <c r="BX109" s="24">
        <f t="shared" ca="1" si="87"/>
        <v>1.6771753007090946E-2</v>
      </c>
      <c r="BY109" s="24">
        <f t="shared" ca="1" si="87"/>
        <v>0.11956775702525511</v>
      </c>
      <c r="BZ109" s="24">
        <f t="shared" ca="1" si="87"/>
        <v>0</v>
      </c>
      <c r="CA109" s="24">
        <f t="shared" ca="1" si="87"/>
        <v>0</v>
      </c>
      <c r="CB109" s="24">
        <f t="shared" ca="1" si="87"/>
        <v>0</v>
      </c>
      <c r="CC109" s="24">
        <f t="shared" ca="1" si="87"/>
        <v>6.0550873832813396E-3</v>
      </c>
      <c r="CD109" s="24">
        <f t="shared" ca="1" si="87"/>
        <v>8.5127819223172023E-3</v>
      </c>
      <c r="CE109" s="24">
        <f t="shared" ca="1" si="87"/>
        <v>0</v>
      </c>
      <c r="CF109" s="24">
        <f t="shared" ca="1" si="87"/>
        <v>1.4736176717981851E-2</v>
      </c>
    </row>
    <row r="110" spans="1:84">
      <c r="A110" s="6" t="s">
        <v>370</v>
      </c>
      <c r="B110" s="24">
        <f t="shared" ca="1" si="80"/>
        <v>18.954487175131479</v>
      </c>
      <c r="C110" s="24">
        <f t="shared" ca="1" si="80"/>
        <v>0</v>
      </c>
      <c r="D110" s="24">
        <f t="shared" ca="1" si="80"/>
        <v>0</v>
      </c>
      <c r="E110" s="24">
        <f t="shared" ca="1" si="80"/>
        <v>2.1968197249626112E-3</v>
      </c>
      <c r="F110" s="24">
        <f t="shared" ca="1" si="80"/>
        <v>0</v>
      </c>
      <c r="G110" s="24">
        <f t="shared" ca="1" si="80"/>
        <v>0</v>
      </c>
      <c r="H110" s="24">
        <f t="shared" ca="1" si="80"/>
        <v>0</v>
      </c>
      <c r="I110" s="24">
        <f t="shared" ca="1" si="80"/>
        <v>0</v>
      </c>
      <c r="J110" s="24">
        <f t="shared" ca="1" si="80"/>
        <v>0</v>
      </c>
      <c r="K110" s="24" t="e">
        <f t="shared" ca="1" si="80"/>
        <v>#REF!</v>
      </c>
      <c r="L110" s="24">
        <f t="shared" ca="1" si="81"/>
        <v>0</v>
      </c>
      <c r="M110" s="24">
        <f t="shared" ca="1" si="81"/>
        <v>0.34624516891096152</v>
      </c>
      <c r="N110" s="24">
        <f t="shared" ca="1" si="81"/>
        <v>0</v>
      </c>
      <c r="O110" s="24">
        <f t="shared" ca="1" si="81"/>
        <v>0</v>
      </c>
      <c r="P110" s="24">
        <f t="shared" ca="1" si="81"/>
        <v>0</v>
      </c>
      <c r="Q110" s="24">
        <f t="shared" ca="1" si="81"/>
        <v>0</v>
      </c>
      <c r="R110" s="24">
        <f t="shared" ca="1" si="81"/>
        <v>0</v>
      </c>
      <c r="S110" s="24">
        <f t="shared" ca="1" si="81"/>
        <v>0</v>
      </c>
      <c r="T110" s="24">
        <f t="shared" ca="1" si="81"/>
        <v>0</v>
      </c>
      <c r="U110" s="24">
        <f t="shared" ca="1" si="81"/>
        <v>1.76897076497331E-2</v>
      </c>
      <c r="V110" s="24">
        <f t="shared" ca="1" si="82"/>
        <v>4.7272058504298421E-2</v>
      </c>
      <c r="W110" s="24">
        <f t="shared" ca="1" si="82"/>
        <v>0</v>
      </c>
      <c r="X110" s="24">
        <f t="shared" ca="1" si="82"/>
        <v>0.48526684159557654</v>
      </c>
      <c r="Y110" s="24">
        <f t="shared" ca="1" si="82"/>
        <v>0</v>
      </c>
      <c r="Z110" s="24">
        <f t="shared" ca="1" si="82"/>
        <v>0</v>
      </c>
      <c r="AA110" s="24">
        <f t="shared" ca="1" si="82"/>
        <v>2.5506616595500158</v>
      </c>
      <c r="AB110" s="24">
        <f t="shared" ca="1" si="82"/>
        <v>0</v>
      </c>
      <c r="AC110" s="24">
        <f t="shared" ca="1" si="82"/>
        <v>0</v>
      </c>
      <c r="AD110" s="24">
        <f t="shared" ca="1" si="82"/>
        <v>0</v>
      </c>
      <c r="AE110" s="24">
        <f t="shared" ca="1" si="82"/>
        <v>0</v>
      </c>
      <c r="AF110" s="24">
        <f t="shared" ca="1" si="83"/>
        <v>0</v>
      </c>
      <c r="AG110" s="24">
        <f t="shared" ca="1" si="83"/>
        <v>9.8100131357196521</v>
      </c>
      <c r="AH110" s="24">
        <f t="shared" ca="1" si="83"/>
        <v>0</v>
      </c>
      <c r="AI110" s="24">
        <f t="shared" ca="1" si="83"/>
        <v>0</v>
      </c>
      <c r="AJ110" s="24">
        <f t="shared" ca="1" si="83"/>
        <v>0</v>
      </c>
      <c r="AK110" s="24">
        <f t="shared" ca="1" si="83"/>
        <v>0</v>
      </c>
      <c r="AL110" s="24">
        <f t="shared" ca="1" si="83"/>
        <v>0</v>
      </c>
      <c r="AM110" s="24">
        <f t="shared" ca="1" si="83"/>
        <v>0</v>
      </c>
      <c r="AN110" s="24">
        <f t="shared" ca="1" si="83"/>
        <v>0</v>
      </c>
      <c r="AO110" s="24">
        <f t="shared" ca="1" si="83"/>
        <v>0</v>
      </c>
      <c r="AP110" s="24">
        <f t="shared" ca="1" si="84"/>
        <v>0</v>
      </c>
      <c r="AQ110" s="24">
        <f t="shared" ca="1" si="84"/>
        <v>0</v>
      </c>
      <c r="AR110" s="24">
        <f t="shared" ca="1" si="84"/>
        <v>0</v>
      </c>
      <c r="AS110" s="24">
        <f t="shared" ca="1" si="84"/>
        <v>0</v>
      </c>
      <c r="AT110" s="24">
        <f t="shared" ca="1" si="84"/>
        <v>0</v>
      </c>
      <c r="AU110" s="24">
        <f t="shared" ca="1" si="84"/>
        <v>0</v>
      </c>
      <c r="AV110" s="24">
        <f t="shared" ca="1" si="84"/>
        <v>0</v>
      </c>
      <c r="AW110" s="24">
        <f t="shared" ca="1" si="84"/>
        <v>0</v>
      </c>
      <c r="AX110" s="24">
        <f t="shared" ca="1" si="84"/>
        <v>0</v>
      </c>
      <c r="AY110" s="24">
        <f t="shared" ca="1" si="84"/>
        <v>0</v>
      </c>
      <c r="AZ110" s="24">
        <f t="shared" ca="1" si="85"/>
        <v>0</v>
      </c>
      <c r="BA110" s="24">
        <f t="shared" ca="1" si="85"/>
        <v>0</v>
      </c>
      <c r="BB110" s="24">
        <f t="shared" ca="1" si="85"/>
        <v>0</v>
      </c>
      <c r="BC110" s="24">
        <f t="shared" ca="1" si="85"/>
        <v>0</v>
      </c>
      <c r="BD110" s="24">
        <f t="shared" ca="1" si="85"/>
        <v>0</v>
      </c>
      <c r="BE110" s="24">
        <f t="shared" ca="1" si="85"/>
        <v>0</v>
      </c>
      <c r="BF110" s="24">
        <f t="shared" ca="1" si="85"/>
        <v>4.1687370558949083E-2</v>
      </c>
      <c r="BG110" s="24">
        <f t="shared" ca="1" si="85"/>
        <v>0</v>
      </c>
      <c r="BH110" s="24" t="e">
        <f t="shared" ca="1" si="85"/>
        <v>#REF!</v>
      </c>
      <c r="BI110" s="24" t="e">
        <f t="shared" ca="1" si="85"/>
        <v>#REF!</v>
      </c>
      <c r="BJ110" s="24">
        <f t="shared" ca="1" si="86"/>
        <v>0</v>
      </c>
      <c r="BK110" s="24">
        <f t="shared" ca="1" si="86"/>
        <v>0</v>
      </c>
      <c r="BL110" s="24">
        <f t="shared" ca="1" si="86"/>
        <v>2.2455285508830298E-3</v>
      </c>
      <c r="BM110" s="24">
        <f t="shared" ca="1" si="86"/>
        <v>0</v>
      </c>
      <c r="BN110" s="24">
        <f t="shared" ca="1" si="86"/>
        <v>0</v>
      </c>
      <c r="BO110" s="24">
        <f t="shared" ca="1" si="86"/>
        <v>0</v>
      </c>
      <c r="BP110" s="24">
        <f t="shared" ca="1" si="86"/>
        <v>0</v>
      </c>
      <c r="BQ110" s="24">
        <f t="shared" ca="1" si="86"/>
        <v>0</v>
      </c>
      <c r="BR110" s="24">
        <f t="shared" ca="1" si="86"/>
        <v>0</v>
      </c>
      <c r="BS110" s="24">
        <f t="shared" ca="1" si="86"/>
        <v>0</v>
      </c>
      <c r="BT110" s="24">
        <f t="shared" ca="1" si="87"/>
        <v>0</v>
      </c>
      <c r="BU110" s="24">
        <f t="shared" ca="1" si="87"/>
        <v>0</v>
      </c>
      <c r="BV110" s="24">
        <f t="shared" ca="1" si="87"/>
        <v>0</v>
      </c>
      <c r="BW110" s="24">
        <f t="shared" ca="1" si="87"/>
        <v>0</v>
      </c>
      <c r="BX110" s="24">
        <f t="shared" ca="1" si="87"/>
        <v>0</v>
      </c>
      <c r="BY110" s="24">
        <f t="shared" ca="1" si="87"/>
        <v>8.6863517410377566E-2</v>
      </c>
      <c r="BZ110" s="24">
        <f t="shared" ca="1" si="87"/>
        <v>0</v>
      </c>
      <c r="CA110" s="24">
        <f t="shared" ca="1" si="87"/>
        <v>0</v>
      </c>
      <c r="CB110" s="24">
        <f t="shared" ca="1" si="87"/>
        <v>0</v>
      </c>
      <c r="CC110" s="24">
        <f t="shared" ca="1" si="87"/>
        <v>0</v>
      </c>
      <c r="CD110" s="24">
        <f t="shared" ca="1" si="87"/>
        <v>0</v>
      </c>
      <c r="CE110" s="24">
        <f t="shared" ca="1" si="87"/>
        <v>0</v>
      </c>
      <c r="CF110" s="24">
        <f t="shared" ca="1" si="87"/>
        <v>0</v>
      </c>
    </row>
    <row r="111" spans="1:84" ht="28.8">
      <c r="A111" s="6" t="s">
        <v>371</v>
      </c>
      <c r="B111" s="24">
        <f t="shared" ca="1" si="80"/>
        <v>17.593920521801557</v>
      </c>
      <c r="C111" s="24">
        <f t="shared" ca="1" si="80"/>
        <v>0.28378988156153434</v>
      </c>
      <c r="D111" s="24">
        <f t="shared" ca="1" si="80"/>
        <v>7.5758562809487201E-2</v>
      </c>
      <c r="E111" s="24">
        <f t="shared" ca="1" si="80"/>
        <v>0.52383099301377445</v>
      </c>
      <c r="F111" s="24">
        <f t="shared" ca="1" si="80"/>
        <v>0.28659256467134187</v>
      </c>
      <c r="G111" s="24">
        <f t="shared" ca="1" si="80"/>
        <v>0.13438295681464002</v>
      </c>
      <c r="H111" s="24">
        <f t="shared" ca="1" si="80"/>
        <v>2.7654978072687218E-2</v>
      </c>
      <c r="I111" s="24">
        <f t="shared" ca="1" si="80"/>
        <v>0</v>
      </c>
      <c r="J111" s="24">
        <f t="shared" ca="1" si="80"/>
        <v>0.1244095584030554</v>
      </c>
      <c r="K111" s="24" t="e">
        <f t="shared" ca="1" si="80"/>
        <v>#REF!</v>
      </c>
      <c r="L111" s="24">
        <f t="shared" ca="1" si="81"/>
        <v>7.1494838773210698E-3</v>
      </c>
      <c r="M111" s="24">
        <f t="shared" ca="1" si="81"/>
        <v>0.29139831940588473</v>
      </c>
      <c r="N111" s="24">
        <f t="shared" ca="1" si="81"/>
        <v>1.7803180867047061E-2</v>
      </c>
      <c r="O111" s="24">
        <f t="shared" ca="1" si="81"/>
        <v>0</v>
      </c>
      <c r="P111" s="24">
        <f t="shared" ca="1" si="81"/>
        <v>1.951474938208838E-3</v>
      </c>
      <c r="Q111" s="24">
        <f t="shared" ca="1" si="81"/>
        <v>0.21007772481238535</v>
      </c>
      <c r="R111" s="24">
        <f t="shared" ca="1" si="81"/>
        <v>0.2008821246159373</v>
      </c>
      <c r="S111" s="24">
        <f t="shared" ca="1" si="81"/>
        <v>7.3090809156016484E-2</v>
      </c>
      <c r="T111" s="24">
        <f t="shared" ca="1" si="81"/>
        <v>2.4855553274258216E-2</v>
      </c>
      <c r="U111" s="24">
        <f t="shared" ca="1" si="81"/>
        <v>0.34212983370926603</v>
      </c>
      <c r="V111" s="24">
        <f t="shared" ca="1" si="82"/>
        <v>0.4604951827558163</v>
      </c>
      <c r="W111" s="24">
        <f t="shared" ca="1" si="82"/>
        <v>7.6459382020354572E-2</v>
      </c>
      <c r="X111" s="24">
        <f t="shared" ca="1" si="82"/>
        <v>5.2107787108878652E-2</v>
      </c>
      <c r="Y111" s="24">
        <f t="shared" ca="1" si="82"/>
        <v>4.4437803852383925E-2</v>
      </c>
      <c r="Z111" s="24">
        <f t="shared" ca="1" si="82"/>
        <v>0.74564346404856496</v>
      </c>
      <c r="AA111" s="24">
        <f t="shared" ca="1" si="82"/>
        <v>0.50269245118886718</v>
      </c>
      <c r="AB111" s="24">
        <f t="shared" ca="1" si="82"/>
        <v>1.3901419404830511E-2</v>
      </c>
      <c r="AC111" s="24">
        <f t="shared" ca="1" si="82"/>
        <v>4.6621824288225727E-2</v>
      </c>
      <c r="AD111" s="24">
        <f t="shared" ca="1" si="82"/>
        <v>0.3895185867597995</v>
      </c>
      <c r="AE111" s="24">
        <f t="shared" ca="1" si="82"/>
        <v>9.0593351496018451E-2</v>
      </c>
      <c r="AF111" s="24">
        <f t="shared" ca="1" si="83"/>
        <v>5.2528750126802706E-2</v>
      </c>
      <c r="AG111" s="24">
        <f t="shared" ca="1" si="83"/>
        <v>2.5522116923359977</v>
      </c>
      <c r="AH111" s="24">
        <f t="shared" ca="1" si="83"/>
        <v>0.56506389919906641</v>
      </c>
      <c r="AI111" s="24">
        <f t="shared" ca="1" si="83"/>
        <v>1.6496605883851854</v>
      </c>
      <c r="AJ111" s="24">
        <f t="shared" ca="1" si="83"/>
        <v>6.6490084225578575E-2</v>
      </c>
      <c r="AK111" s="24">
        <f t="shared" ca="1" si="83"/>
        <v>2.1786120339263949E-2</v>
      </c>
      <c r="AL111" s="24">
        <f t="shared" ca="1" si="83"/>
        <v>0.55622702426185655</v>
      </c>
      <c r="AM111" s="24">
        <f t="shared" ca="1" si="83"/>
        <v>0.39509236742995169</v>
      </c>
      <c r="AN111" s="24">
        <f t="shared" ca="1" si="83"/>
        <v>4.4258233063955092E-2</v>
      </c>
      <c r="AO111" s="24">
        <f t="shared" ca="1" si="83"/>
        <v>0.31496315012309484</v>
      </c>
      <c r="AP111" s="24">
        <f t="shared" ca="1" si="84"/>
        <v>5.6845567227720571E-2</v>
      </c>
      <c r="AQ111" s="24">
        <f t="shared" ca="1" si="84"/>
        <v>4.7568792228750399E-2</v>
      </c>
      <c r="AR111" s="24">
        <f t="shared" ca="1" si="84"/>
        <v>0.50614664887844663</v>
      </c>
      <c r="AS111" s="24">
        <f t="shared" ca="1" si="84"/>
        <v>4.8744969710189955E-2</v>
      </c>
      <c r="AT111" s="24">
        <f t="shared" ca="1" si="84"/>
        <v>1.6257023458106201E-3</v>
      </c>
      <c r="AU111" s="24">
        <f t="shared" ca="1" si="84"/>
        <v>2.3686313362279141E-2</v>
      </c>
      <c r="AV111" s="24">
        <f t="shared" ca="1" si="84"/>
        <v>0.50806611896627629</v>
      </c>
      <c r="AW111" s="24">
        <f t="shared" ca="1" si="84"/>
        <v>0.11142533893412918</v>
      </c>
      <c r="AX111" s="24">
        <f t="shared" ca="1" si="84"/>
        <v>3.0482052466901825E-2</v>
      </c>
      <c r="AY111" s="24">
        <f t="shared" ca="1" si="84"/>
        <v>9.4386795161330306E-3</v>
      </c>
      <c r="AZ111" s="24">
        <f t="shared" ca="1" si="85"/>
        <v>0</v>
      </c>
      <c r="BA111" s="24">
        <f t="shared" ca="1" si="85"/>
        <v>6.1597743373148675E-2</v>
      </c>
      <c r="BB111" s="24">
        <f t="shared" ca="1" si="85"/>
        <v>2.89433872735263E-2</v>
      </c>
      <c r="BC111" s="24">
        <f t="shared" ca="1" si="85"/>
        <v>1.039530793834406E-2</v>
      </c>
      <c r="BD111" s="24">
        <f t="shared" ca="1" si="85"/>
        <v>0.16079564191851531</v>
      </c>
      <c r="BE111" s="24">
        <f t="shared" ca="1" si="85"/>
        <v>5.2619981450863617E-3</v>
      </c>
      <c r="BF111" s="24">
        <f t="shared" ca="1" si="85"/>
        <v>0.25338461270077672</v>
      </c>
      <c r="BG111" s="24">
        <f t="shared" ca="1" si="85"/>
        <v>7.9622804858159799E-3</v>
      </c>
      <c r="BH111" s="24" t="e">
        <f t="shared" ca="1" si="85"/>
        <v>#REF!</v>
      </c>
      <c r="BI111" s="24" t="e">
        <f t="shared" ca="1" si="85"/>
        <v>#REF!</v>
      </c>
      <c r="BJ111" s="24">
        <f t="shared" ca="1" si="86"/>
        <v>0.15839417078264564</v>
      </c>
      <c r="BK111" s="24">
        <f t="shared" ca="1" si="86"/>
        <v>5.2081521030345565E-2</v>
      </c>
      <c r="BL111" s="24">
        <f t="shared" ca="1" si="86"/>
        <v>0.33835973092352001</v>
      </c>
      <c r="BM111" s="24">
        <f t="shared" ca="1" si="86"/>
        <v>0.19507832126428004</v>
      </c>
      <c r="BN111" s="24">
        <f t="shared" ca="1" si="86"/>
        <v>7.3962295155987096E-2</v>
      </c>
      <c r="BO111" s="24">
        <f t="shared" ca="1" si="86"/>
        <v>0.16208876202309902</v>
      </c>
      <c r="BP111" s="24">
        <f t="shared" ca="1" si="86"/>
        <v>0.1103781076948353</v>
      </c>
      <c r="BQ111" s="24">
        <f t="shared" ca="1" si="86"/>
        <v>0.80373894896935771</v>
      </c>
      <c r="BR111" s="24">
        <f t="shared" ca="1" si="86"/>
        <v>0.30210070288919533</v>
      </c>
      <c r="BS111" s="24">
        <f t="shared" ca="1" si="86"/>
        <v>0.35191211733607874</v>
      </c>
      <c r="BT111" s="24">
        <f t="shared" ca="1" si="87"/>
        <v>8.3484559884882209E-2</v>
      </c>
      <c r="BU111" s="24">
        <f t="shared" ca="1" si="87"/>
        <v>0.10442601391594086</v>
      </c>
      <c r="BV111" s="24">
        <f t="shared" ca="1" si="87"/>
        <v>8.9877356543616588E-2</v>
      </c>
      <c r="BW111" s="24">
        <f t="shared" ca="1" si="87"/>
        <v>9.5319192652491405E-2</v>
      </c>
      <c r="BX111" s="24">
        <f t="shared" ca="1" si="87"/>
        <v>0.21481771429744176</v>
      </c>
      <c r="BY111" s="24">
        <f t="shared" ca="1" si="87"/>
        <v>1.1339975972358749</v>
      </c>
      <c r="BZ111" s="24">
        <f t="shared" ca="1" si="87"/>
        <v>2.7201224929662732E-2</v>
      </c>
      <c r="CA111" s="24">
        <f t="shared" ca="1" si="87"/>
        <v>2.0665573340324202E-2</v>
      </c>
      <c r="CB111" s="24">
        <f t="shared" ca="1" si="87"/>
        <v>4.8501744844451633E-2</v>
      </c>
      <c r="CC111" s="24">
        <f t="shared" ca="1" si="87"/>
        <v>0.19036975462805381</v>
      </c>
      <c r="CD111" s="24">
        <f t="shared" ca="1" si="87"/>
        <v>8.2909546787593602E-2</v>
      </c>
      <c r="CE111" s="24">
        <f t="shared" ca="1" si="87"/>
        <v>0.13482206818378809</v>
      </c>
      <c r="CF111" s="24">
        <f t="shared" ca="1" si="87"/>
        <v>0.48208411053957861</v>
      </c>
    </row>
    <row r="112" spans="1:84">
      <c r="A112" s="6" t="s">
        <v>372</v>
      </c>
      <c r="B112" s="24">
        <f t="shared" ref="B112:K118" ca="1" si="88">VLOOKUP($A112,INDIRECT(B$1&amp;"!A:ZZ"),19,0)</f>
        <v>3.2036274786305263</v>
      </c>
      <c r="C112" s="24">
        <f t="shared" ca="1" si="88"/>
        <v>7.9236053987711927E-2</v>
      </c>
      <c r="D112" s="24">
        <f t="shared" ca="1" si="88"/>
        <v>1.9548058774102876E-2</v>
      </c>
      <c r="E112" s="24">
        <f t="shared" ca="1" si="88"/>
        <v>1.460492821214875E-2</v>
      </c>
      <c r="F112" s="24">
        <f t="shared" ca="1" si="88"/>
        <v>9.7230021345095004E-3</v>
      </c>
      <c r="G112" s="24">
        <f t="shared" ca="1" si="88"/>
        <v>2.9937988429012737E-2</v>
      </c>
      <c r="H112" s="24">
        <f t="shared" ca="1" si="88"/>
        <v>1.8932092848432478E-2</v>
      </c>
      <c r="I112" s="24">
        <f t="shared" ca="1" si="88"/>
        <v>0</v>
      </c>
      <c r="J112" s="24">
        <f t="shared" ca="1" si="88"/>
        <v>6.4163748404226159E-2</v>
      </c>
      <c r="K112" s="24" t="e">
        <f t="shared" ca="1" si="88"/>
        <v>#REF!</v>
      </c>
      <c r="L112" s="24">
        <f t="shared" ref="L112:U118" ca="1" si="89">VLOOKUP($A112,INDIRECT(L$1&amp;"!A:ZZ"),19,0)</f>
        <v>1.3034908598271217E-2</v>
      </c>
      <c r="M112" s="24">
        <f t="shared" ca="1" si="89"/>
        <v>0.11258353877169498</v>
      </c>
      <c r="N112" s="24">
        <f t="shared" ca="1" si="89"/>
        <v>2.6141758909722066E-2</v>
      </c>
      <c r="O112" s="24">
        <f t="shared" ca="1" si="89"/>
        <v>0</v>
      </c>
      <c r="P112" s="24">
        <f t="shared" ca="1" si="89"/>
        <v>0</v>
      </c>
      <c r="Q112" s="24">
        <f t="shared" ca="1" si="89"/>
        <v>0</v>
      </c>
      <c r="R112" s="24">
        <f t="shared" ca="1" si="89"/>
        <v>1.934101721257914E-2</v>
      </c>
      <c r="S112" s="24">
        <f t="shared" ca="1" si="89"/>
        <v>3.4938328539228153E-2</v>
      </c>
      <c r="T112" s="24">
        <f t="shared" ca="1" si="89"/>
        <v>0</v>
      </c>
      <c r="U112" s="24">
        <f t="shared" ca="1" si="89"/>
        <v>9.0639157779776686E-2</v>
      </c>
      <c r="V112" s="24">
        <f t="shared" ref="V112:AE118" ca="1" si="90">VLOOKUP($A112,INDIRECT(V$1&amp;"!A:ZZ"),19,0)</f>
        <v>4.1994414723703695E-2</v>
      </c>
      <c r="W112" s="24">
        <f t="shared" ca="1" si="90"/>
        <v>0</v>
      </c>
      <c r="X112" s="24">
        <f t="shared" ca="1" si="90"/>
        <v>2.50736857343247E-2</v>
      </c>
      <c r="Y112" s="24">
        <f t="shared" ca="1" si="90"/>
        <v>1.7063960657948605E-2</v>
      </c>
      <c r="Z112" s="24">
        <f t="shared" ca="1" si="90"/>
        <v>0.11480816678565013</v>
      </c>
      <c r="AA112" s="24">
        <f t="shared" ca="1" si="90"/>
        <v>7.0573720238313306E-2</v>
      </c>
      <c r="AB112" s="24">
        <f t="shared" ca="1" si="90"/>
        <v>3.4169410760655612E-2</v>
      </c>
      <c r="AC112" s="24">
        <f t="shared" ca="1" si="90"/>
        <v>1.6370911434524911E-2</v>
      </c>
      <c r="AD112" s="24">
        <f t="shared" ca="1" si="90"/>
        <v>0</v>
      </c>
      <c r="AE112" s="24">
        <f t="shared" ca="1" si="90"/>
        <v>1.8393191729543658E-2</v>
      </c>
      <c r="AF112" s="24">
        <f t="shared" ref="AF112:AO118" ca="1" si="91">VLOOKUP($A112,INDIRECT(AF$1&amp;"!A:ZZ"),19,0)</f>
        <v>6.47631914357856E-3</v>
      </c>
      <c r="AG112" s="24">
        <f t="shared" ca="1" si="91"/>
        <v>0.35430401280544277</v>
      </c>
      <c r="AH112" s="24">
        <f t="shared" ca="1" si="91"/>
        <v>8.7852619463626352E-2</v>
      </c>
      <c r="AI112" s="24">
        <f t="shared" ca="1" si="91"/>
        <v>1.5671642206669702E-2</v>
      </c>
      <c r="AJ112" s="24">
        <f t="shared" ca="1" si="91"/>
        <v>4.0276738174386949E-2</v>
      </c>
      <c r="AK112" s="24">
        <f t="shared" ca="1" si="91"/>
        <v>0</v>
      </c>
      <c r="AL112" s="24">
        <f t="shared" ca="1" si="91"/>
        <v>0.10751064879280484</v>
      </c>
      <c r="AM112" s="24">
        <f t="shared" ca="1" si="91"/>
        <v>0</v>
      </c>
      <c r="AN112" s="24">
        <f t="shared" ca="1" si="91"/>
        <v>2.6279413001322399E-2</v>
      </c>
      <c r="AO112" s="24">
        <f t="shared" ca="1" si="91"/>
        <v>0</v>
      </c>
      <c r="AP112" s="24">
        <f t="shared" ref="AP112:AY118" ca="1" si="92">VLOOKUP($A112,INDIRECT(AP$1&amp;"!A:ZZ"),19,0)</f>
        <v>6.0561989701699405E-4</v>
      </c>
      <c r="AQ112" s="24">
        <f t="shared" ca="1" si="92"/>
        <v>2.5096247974358141E-2</v>
      </c>
      <c r="AR112" s="24">
        <f t="shared" ca="1" si="92"/>
        <v>6.0116189496542405E-2</v>
      </c>
      <c r="AS112" s="24">
        <f t="shared" ca="1" si="92"/>
        <v>0</v>
      </c>
      <c r="AT112" s="24">
        <f t="shared" ca="1" si="92"/>
        <v>0</v>
      </c>
      <c r="AU112" s="24">
        <f t="shared" ca="1" si="92"/>
        <v>0</v>
      </c>
      <c r="AV112" s="24">
        <f t="shared" ca="1" si="92"/>
        <v>0.11097456329332794</v>
      </c>
      <c r="AW112" s="24">
        <f t="shared" ca="1" si="92"/>
        <v>1.0873929165341861E-2</v>
      </c>
      <c r="AX112" s="24">
        <f t="shared" ca="1" si="92"/>
        <v>1.788854026809383E-2</v>
      </c>
      <c r="AY112" s="24">
        <f t="shared" ca="1" si="92"/>
        <v>0</v>
      </c>
      <c r="AZ112" s="24">
        <f t="shared" ref="AZ112:BI118" ca="1" si="93">VLOOKUP($A112,INDIRECT(AZ$1&amp;"!A:ZZ"),19,0)</f>
        <v>0</v>
      </c>
      <c r="BA112" s="24">
        <f t="shared" ca="1" si="93"/>
        <v>0</v>
      </c>
      <c r="BB112" s="24">
        <f t="shared" ca="1" si="93"/>
        <v>2.5748808251308702E-3</v>
      </c>
      <c r="BC112" s="24">
        <f t="shared" ca="1" si="93"/>
        <v>0</v>
      </c>
      <c r="BD112" s="24">
        <f t="shared" ca="1" si="93"/>
        <v>8.8271339462119205E-3</v>
      </c>
      <c r="BE112" s="24">
        <f t="shared" ca="1" si="93"/>
        <v>0</v>
      </c>
      <c r="BF112" s="24">
        <f t="shared" ca="1" si="93"/>
        <v>5.133783674763534E-2</v>
      </c>
      <c r="BG112" s="24">
        <f t="shared" ca="1" si="93"/>
        <v>0</v>
      </c>
      <c r="BH112" s="24" t="e">
        <f t="shared" ca="1" si="93"/>
        <v>#REF!</v>
      </c>
      <c r="BI112" s="24" t="e">
        <f t="shared" ca="1" si="93"/>
        <v>#REF!</v>
      </c>
      <c r="BJ112" s="24">
        <f t="shared" ref="BJ112:BS118" ca="1" si="94">VLOOKUP($A112,INDIRECT(BJ$1&amp;"!A:ZZ"),19,0)</f>
        <v>5.3247225845239901E-2</v>
      </c>
      <c r="BK112" s="24">
        <f t="shared" ca="1" si="94"/>
        <v>1.6030889422490785E-2</v>
      </c>
      <c r="BL112" s="24">
        <f t="shared" ca="1" si="94"/>
        <v>1.54961699997875E-2</v>
      </c>
      <c r="BM112" s="24">
        <f t="shared" ca="1" si="94"/>
        <v>3.6808959507650799E-3</v>
      </c>
      <c r="BN112" s="24">
        <f t="shared" ca="1" si="94"/>
        <v>3.1436530589833908E-2</v>
      </c>
      <c r="BO112" s="24">
        <f t="shared" ca="1" si="94"/>
        <v>0</v>
      </c>
      <c r="BP112" s="24">
        <f t="shared" ca="1" si="94"/>
        <v>1.0835114365389199E-3</v>
      </c>
      <c r="BQ112" s="24">
        <f t="shared" ca="1" si="94"/>
        <v>0</v>
      </c>
      <c r="BR112" s="24">
        <f t="shared" ca="1" si="94"/>
        <v>1.9822159295551198E-3</v>
      </c>
      <c r="BS112" s="24">
        <f t="shared" ca="1" si="94"/>
        <v>8.9932631803139582E-2</v>
      </c>
      <c r="BT112" s="24">
        <f t="shared" ref="BT112:CF118" ca="1" si="95">VLOOKUP($A112,INDIRECT(BT$1&amp;"!A:ZZ"),19,0)</f>
        <v>1.2667485212558359E-2</v>
      </c>
      <c r="BU112" s="24">
        <f t="shared" ca="1" si="95"/>
        <v>2.7440765999007053E-2</v>
      </c>
      <c r="BV112" s="24">
        <f t="shared" ca="1" si="95"/>
        <v>0</v>
      </c>
      <c r="BW112" s="24">
        <f t="shared" ca="1" si="95"/>
        <v>0</v>
      </c>
      <c r="BX112" s="24">
        <f t="shared" ca="1" si="95"/>
        <v>1.4852183989759843E-2</v>
      </c>
      <c r="BY112" s="24">
        <f t="shared" ca="1" si="95"/>
        <v>3.9183583494273859E-2</v>
      </c>
      <c r="BZ112" s="24">
        <f t="shared" ca="1" si="95"/>
        <v>2.334076309172918E-2</v>
      </c>
      <c r="CA112" s="24">
        <f t="shared" ca="1" si="95"/>
        <v>1.0942463083060064E-2</v>
      </c>
      <c r="CB112" s="24">
        <f t="shared" ca="1" si="95"/>
        <v>6.7150017049859203E-3</v>
      </c>
      <c r="CC112" s="24">
        <f t="shared" ca="1" si="95"/>
        <v>4.6518374793273701E-3</v>
      </c>
      <c r="CD112" s="24">
        <f t="shared" ca="1" si="95"/>
        <v>0</v>
      </c>
      <c r="CE112" s="24">
        <f t="shared" ca="1" si="95"/>
        <v>8.3093552231207804E-2</v>
      </c>
      <c r="CF112" s="24">
        <f t="shared" ca="1" si="95"/>
        <v>8.7240694455934104E-2</v>
      </c>
    </row>
    <row r="113" spans="1:84">
      <c r="A113" s="5" t="s">
        <v>373</v>
      </c>
      <c r="B113" s="24">
        <f t="shared" ca="1" si="88"/>
        <v>4.0153007793301496</v>
      </c>
      <c r="C113" s="24">
        <f t="shared" ca="1" si="88"/>
        <v>4.1532590561217761E-2</v>
      </c>
      <c r="D113" s="24">
        <f t="shared" ca="1" si="88"/>
        <v>1.8491058156538398E-2</v>
      </c>
      <c r="E113" s="24">
        <f t="shared" ca="1" si="88"/>
        <v>7.6733427555681416E-3</v>
      </c>
      <c r="F113" s="24">
        <f t="shared" ca="1" si="88"/>
        <v>9.8183743564681982E-3</v>
      </c>
      <c r="G113" s="24">
        <f t="shared" ca="1" si="88"/>
        <v>1.3802542576168145E-2</v>
      </c>
      <c r="H113" s="24">
        <f t="shared" ca="1" si="88"/>
        <v>1.0386399934448794E-2</v>
      </c>
      <c r="I113" s="24">
        <f t="shared" ca="1" si="88"/>
        <v>2.0462406168536597E-2</v>
      </c>
      <c r="J113" s="24">
        <f t="shared" ca="1" si="88"/>
        <v>7.1212733669226855E-2</v>
      </c>
      <c r="K113" s="24" t="e">
        <f t="shared" ca="1" si="88"/>
        <v>#REF!</v>
      </c>
      <c r="L113" s="24">
        <f t="shared" ca="1" si="89"/>
        <v>1.004476169431379E-2</v>
      </c>
      <c r="M113" s="24">
        <f t="shared" ca="1" si="89"/>
        <v>9.6326412966029437E-2</v>
      </c>
      <c r="N113" s="24">
        <f t="shared" ca="1" si="89"/>
        <v>7.4182526293754773E-3</v>
      </c>
      <c r="O113" s="24">
        <f t="shared" ca="1" si="89"/>
        <v>4.1309700557223801E-3</v>
      </c>
      <c r="P113" s="24">
        <f t="shared" ca="1" si="89"/>
        <v>1.2611589921458423E-2</v>
      </c>
      <c r="Q113" s="24">
        <f t="shared" ca="1" si="89"/>
        <v>6.9338074737665097E-3</v>
      </c>
      <c r="R113" s="24">
        <f t="shared" ca="1" si="89"/>
        <v>1.3356057788852883E-2</v>
      </c>
      <c r="S113" s="24">
        <f t="shared" ca="1" si="89"/>
        <v>9.4301468959495423E-3</v>
      </c>
      <c r="T113" s="24">
        <f t="shared" ca="1" si="89"/>
        <v>1.1355106970906583E-2</v>
      </c>
      <c r="U113" s="24">
        <f t="shared" ca="1" si="89"/>
        <v>0.10313425081266715</v>
      </c>
      <c r="V113" s="24">
        <f t="shared" ca="1" si="90"/>
        <v>3.7332199447946128E-2</v>
      </c>
      <c r="W113" s="24">
        <f t="shared" ca="1" si="90"/>
        <v>1.1016279233214644E-2</v>
      </c>
      <c r="X113" s="24">
        <f t="shared" ca="1" si="90"/>
        <v>2.9833861918016655E-2</v>
      </c>
      <c r="Y113" s="24">
        <f t="shared" ca="1" si="90"/>
        <v>9.8280786596205878E-3</v>
      </c>
      <c r="Z113" s="24">
        <f t="shared" ca="1" si="90"/>
        <v>0.13137936555881014</v>
      </c>
      <c r="AA113" s="24">
        <f t="shared" ca="1" si="90"/>
        <v>9.1736147503252749E-2</v>
      </c>
      <c r="AB113" s="24">
        <f t="shared" ca="1" si="90"/>
        <v>2.0892792638972622E-2</v>
      </c>
      <c r="AC113" s="24">
        <f t="shared" ca="1" si="90"/>
        <v>1.1237655115081305E-2</v>
      </c>
      <c r="AD113" s="24">
        <f t="shared" ca="1" si="90"/>
        <v>9.5253281658295094E-3</v>
      </c>
      <c r="AE113" s="24">
        <f t="shared" ca="1" si="90"/>
        <v>2.2514917534941541E-2</v>
      </c>
      <c r="AF113" s="24">
        <f t="shared" ca="1" si="91"/>
        <v>3.2863498035674059E-2</v>
      </c>
      <c r="AG113" s="24">
        <f t="shared" ca="1" si="91"/>
        <v>2.0838899986877197</v>
      </c>
      <c r="AH113" s="24">
        <f t="shared" ca="1" si="91"/>
        <v>1.772911330287627E-2</v>
      </c>
      <c r="AI113" s="24">
        <f t="shared" ca="1" si="91"/>
        <v>1.4500935934280959E-2</v>
      </c>
      <c r="AJ113" s="24">
        <f t="shared" ca="1" si="91"/>
        <v>5.9099615994240212E-2</v>
      </c>
      <c r="AK113" s="24">
        <f t="shared" ca="1" si="91"/>
        <v>3.1867532348399494E-2</v>
      </c>
      <c r="AL113" s="24">
        <f t="shared" ca="1" si="91"/>
        <v>0.14676068309288401</v>
      </c>
      <c r="AM113" s="24">
        <f t="shared" ca="1" si="91"/>
        <v>5.5908537191258524E-2</v>
      </c>
      <c r="AN113" s="24">
        <f t="shared" ca="1" si="91"/>
        <v>6.7668692842264237E-3</v>
      </c>
      <c r="AO113" s="24">
        <f t="shared" ca="1" si="91"/>
        <v>5.691649671667276E-2</v>
      </c>
      <c r="AP113" s="24">
        <f t="shared" ca="1" si="92"/>
        <v>2.6578569599136813E-2</v>
      </c>
      <c r="AQ113" s="24">
        <f t="shared" ca="1" si="92"/>
        <v>4.7185267002396343E-2</v>
      </c>
      <c r="AR113" s="24">
        <f t="shared" ca="1" si="92"/>
        <v>9.7764482315795098E-2</v>
      </c>
      <c r="AS113" s="24">
        <f t="shared" ca="1" si="92"/>
        <v>1.5339070202535072E-2</v>
      </c>
      <c r="AT113" s="24">
        <f t="shared" ca="1" si="92"/>
        <v>1.2229907583931783E-2</v>
      </c>
      <c r="AU113" s="24">
        <f t="shared" ca="1" si="92"/>
        <v>1.0400957041178495E-2</v>
      </c>
      <c r="AV113" s="24">
        <f t="shared" ca="1" si="92"/>
        <v>0.13830602633581981</v>
      </c>
      <c r="AW113" s="24">
        <f t="shared" ca="1" si="92"/>
        <v>7.5030048760972865E-3</v>
      </c>
      <c r="AX113" s="24">
        <f t="shared" ca="1" si="92"/>
        <v>3.3585149962946009E-2</v>
      </c>
      <c r="AY113" s="24">
        <f t="shared" ca="1" si="92"/>
        <v>3.3180498893435693E-3</v>
      </c>
      <c r="AZ113" s="24">
        <f t="shared" ca="1" si="93"/>
        <v>2.651514808382775E-3</v>
      </c>
      <c r="BA113" s="24">
        <f t="shared" ca="1" si="93"/>
        <v>5.1514317904934057E-3</v>
      </c>
      <c r="BB113" s="24">
        <f t="shared" ca="1" si="93"/>
        <v>1.9844573158064602E-3</v>
      </c>
      <c r="BC113" s="24">
        <f t="shared" ca="1" si="93"/>
        <v>5.564661659979462E-3</v>
      </c>
      <c r="BD113" s="24">
        <f t="shared" ca="1" si="93"/>
        <v>9.5131480236758069E-3</v>
      </c>
      <c r="BE113" s="24">
        <f t="shared" ca="1" si="93"/>
        <v>7.4302708279545462E-3</v>
      </c>
      <c r="BF113" s="24">
        <f t="shared" ca="1" si="93"/>
        <v>8.6714350019079678E-2</v>
      </c>
      <c r="BG113" s="24">
        <f t="shared" ca="1" si="93"/>
        <v>3.4236586396135353E-3</v>
      </c>
      <c r="BH113" s="24" t="e">
        <f t="shared" ca="1" si="93"/>
        <v>#REF!</v>
      </c>
      <c r="BI113" s="24" t="e">
        <f t="shared" ca="1" si="93"/>
        <v>#REF!</v>
      </c>
      <c r="BJ113" s="24">
        <f t="shared" ca="1" si="94"/>
        <v>8.3152217646009149E-2</v>
      </c>
      <c r="BK113" s="24">
        <f t="shared" ca="1" si="94"/>
        <v>1.5179225115749376E-2</v>
      </c>
      <c r="BL113" s="24">
        <f t="shared" ca="1" si="94"/>
        <v>2.7173556403299871E-2</v>
      </c>
      <c r="BM113" s="24">
        <f t="shared" ca="1" si="94"/>
        <v>6.4586932694977894E-2</v>
      </c>
      <c r="BN113" s="24">
        <f t="shared" ca="1" si="94"/>
        <v>3.0037153650789607E-2</v>
      </c>
      <c r="BO113" s="24">
        <f t="shared" ca="1" si="94"/>
        <v>6.3898591132154406E-4</v>
      </c>
      <c r="BP113" s="24">
        <f t="shared" ca="1" si="94"/>
        <v>1.7979191678170893E-2</v>
      </c>
      <c r="BQ113" s="24">
        <f t="shared" ca="1" si="94"/>
        <v>7.9691419702114519E-2</v>
      </c>
      <c r="BR113" s="24">
        <f t="shared" ca="1" si="94"/>
        <v>3.7614681525911561E-2</v>
      </c>
      <c r="BS113" s="24">
        <f t="shared" ca="1" si="94"/>
        <v>0.26596669778378068</v>
      </c>
      <c r="BT113" s="24">
        <f t="shared" ca="1" si="95"/>
        <v>2.2436399960855342E-2</v>
      </c>
      <c r="BU113" s="24">
        <f t="shared" ca="1" si="95"/>
        <v>2.023816864442228E-2</v>
      </c>
      <c r="BV113" s="24">
        <f t="shared" ca="1" si="95"/>
        <v>1.944220421089371E-2</v>
      </c>
      <c r="BW113" s="24">
        <f t="shared" ca="1" si="95"/>
        <v>2.778455572949497E-2</v>
      </c>
      <c r="BX113" s="24">
        <f t="shared" ca="1" si="95"/>
        <v>1.6250386991867042E-2</v>
      </c>
      <c r="BY113" s="24">
        <f t="shared" ca="1" si="95"/>
        <v>0.19625730996601901</v>
      </c>
      <c r="BZ113" s="24">
        <f t="shared" ca="1" si="95"/>
        <v>2.5770752791222953E-2</v>
      </c>
      <c r="CA113" s="24">
        <f t="shared" ca="1" si="95"/>
        <v>3.4744713968603298E-2</v>
      </c>
      <c r="CB113" s="24">
        <f t="shared" ca="1" si="95"/>
        <v>7.6480342499368002E-3</v>
      </c>
      <c r="CC113" s="24">
        <f t="shared" ca="1" si="95"/>
        <v>2.925525571887445E-2</v>
      </c>
      <c r="CD113" s="24">
        <f t="shared" ca="1" si="95"/>
        <v>3.9145143751730333E-3</v>
      </c>
      <c r="CE113" s="24">
        <f t="shared" ca="1" si="95"/>
        <v>3.8700990067652249E-2</v>
      </c>
      <c r="CF113" s="24">
        <f t="shared" ca="1" si="95"/>
        <v>8.9763449633089604E-2</v>
      </c>
    </row>
    <row r="114" spans="1:84">
      <c r="A114" s="5" t="s">
        <v>374</v>
      </c>
      <c r="B114" s="24">
        <f t="shared" ca="1" si="88"/>
        <v>11.166523545716458</v>
      </c>
      <c r="C114" s="24">
        <f t="shared" ca="1" si="88"/>
        <v>0.36795070976611599</v>
      </c>
      <c r="D114" s="24">
        <f t="shared" ca="1" si="88"/>
        <v>3.4230760649352952E-2</v>
      </c>
      <c r="E114" s="24">
        <f t="shared" ca="1" si="88"/>
        <v>0.13313841953561961</v>
      </c>
      <c r="F114" s="24">
        <f t="shared" ca="1" si="88"/>
        <v>7.3953321562178431E-2</v>
      </c>
      <c r="G114" s="24">
        <f t="shared" ca="1" si="88"/>
        <v>0.11453829168172872</v>
      </c>
      <c r="H114" s="24">
        <f t="shared" ca="1" si="88"/>
        <v>7.4295634269910177E-2</v>
      </c>
      <c r="I114" s="24">
        <f t="shared" ca="1" si="88"/>
        <v>0.20775556840486942</v>
      </c>
      <c r="J114" s="24">
        <f t="shared" ca="1" si="88"/>
        <v>0.20537679863583297</v>
      </c>
      <c r="K114" s="24" t="e">
        <f t="shared" ca="1" si="88"/>
        <v>#REF!</v>
      </c>
      <c r="L114" s="24">
        <f t="shared" ca="1" si="89"/>
        <v>0.1049365832731906</v>
      </c>
      <c r="M114" s="24">
        <f t="shared" ca="1" si="89"/>
        <v>0.23679662427718212</v>
      </c>
      <c r="N114" s="24">
        <f t="shared" ca="1" si="89"/>
        <v>4.556688848350219E-2</v>
      </c>
      <c r="O114" s="24">
        <f t="shared" ca="1" si="89"/>
        <v>2.2667500148706689E-2</v>
      </c>
      <c r="P114" s="24">
        <f t="shared" ca="1" si="89"/>
        <v>3.6075375148292885E-2</v>
      </c>
      <c r="Q114" s="24">
        <f t="shared" ca="1" si="89"/>
        <v>0.28290323683778079</v>
      </c>
      <c r="R114" s="24">
        <f t="shared" ca="1" si="89"/>
        <v>2.8316634591420843E-2</v>
      </c>
      <c r="S114" s="24">
        <f t="shared" ca="1" si="89"/>
        <v>8.6430275134866189E-3</v>
      </c>
      <c r="T114" s="24">
        <f t="shared" ca="1" si="89"/>
        <v>3.4347161051620174E-2</v>
      </c>
      <c r="U114" s="24">
        <f t="shared" ca="1" si="89"/>
        <v>0.26190136092293659</v>
      </c>
      <c r="V114" s="24">
        <f t="shared" ca="1" si="90"/>
        <v>5.2148146182479295E-2</v>
      </c>
      <c r="W114" s="24">
        <f t="shared" ca="1" si="90"/>
        <v>5.803255597428076E-2</v>
      </c>
      <c r="X114" s="24">
        <f t="shared" ca="1" si="90"/>
        <v>3.7001686157576236E-2</v>
      </c>
      <c r="Y114" s="24">
        <f t="shared" ca="1" si="90"/>
        <v>4.3188970164249094E-2</v>
      </c>
      <c r="Z114" s="24">
        <f t="shared" ca="1" si="90"/>
        <v>0.44800500501055301</v>
      </c>
      <c r="AA114" s="24">
        <f t="shared" ca="1" si="90"/>
        <v>0.5083291930214634</v>
      </c>
      <c r="AB114" s="24">
        <f t="shared" ca="1" si="90"/>
        <v>0.13362243076801708</v>
      </c>
      <c r="AC114" s="24">
        <f t="shared" ca="1" si="90"/>
        <v>9.0585223215559951E-2</v>
      </c>
      <c r="AD114" s="24">
        <f t="shared" ca="1" si="90"/>
        <v>8.0406824982803285E-2</v>
      </c>
      <c r="AE114" s="24">
        <f t="shared" ca="1" si="90"/>
        <v>7.6750734211818467E-2</v>
      </c>
      <c r="AF114" s="24">
        <f t="shared" ca="1" si="91"/>
        <v>5.8595219864024028E-3</v>
      </c>
      <c r="AG114" s="24">
        <f t="shared" ca="1" si="91"/>
        <v>0.31618924174024099</v>
      </c>
      <c r="AH114" s="24">
        <f t="shared" ca="1" si="91"/>
        <v>8.4399344113906913E-2</v>
      </c>
      <c r="AI114" s="24">
        <f t="shared" ca="1" si="91"/>
        <v>1.0572425519070254E-2</v>
      </c>
      <c r="AJ114" s="24">
        <f t="shared" ca="1" si="91"/>
        <v>0.27353951860343612</v>
      </c>
      <c r="AK114" s="24">
        <f t="shared" ca="1" si="91"/>
        <v>7.5486278356470538E-2</v>
      </c>
      <c r="AL114" s="24">
        <f t="shared" ca="1" si="91"/>
        <v>0.40491623841084623</v>
      </c>
      <c r="AM114" s="24">
        <f t="shared" ca="1" si="91"/>
        <v>0.23999180827593108</v>
      </c>
      <c r="AN114" s="24">
        <f t="shared" ca="1" si="91"/>
        <v>6.7916460549839214E-2</v>
      </c>
      <c r="AO114" s="24">
        <f t="shared" ca="1" si="91"/>
        <v>0.16736548807992169</v>
      </c>
      <c r="AP114" s="24">
        <f t="shared" ca="1" si="92"/>
        <v>8.5539936508856343E-2</v>
      </c>
      <c r="AQ114" s="24">
        <f t="shared" ca="1" si="92"/>
        <v>0.15371897191551878</v>
      </c>
      <c r="AR114" s="24">
        <f t="shared" ca="1" si="92"/>
        <v>0.1893619645520343</v>
      </c>
      <c r="AS114" s="24">
        <f t="shared" ca="1" si="92"/>
        <v>2.2213634441102553E-2</v>
      </c>
      <c r="AT114" s="24">
        <f t="shared" ca="1" si="92"/>
        <v>5.6226725091196236E-2</v>
      </c>
      <c r="AU114" s="24">
        <f t="shared" ca="1" si="92"/>
        <v>8.0660356845690229E-2</v>
      </c>
      <c r="AV114" s="24">
        <f t="shared" ca="1" si="92"/>
        <v>0.41866882876506867</v>
      </c>
      <c r="AW114" s="24">
        <f t="shared" ca="1" si="92"/>
        <v>0.70446689791830019</v>
      </c>
      <c r="AX114" s="24">
        <f t="shared" ca="1" si="92"/>
        <v>0.15445364839297557</v>
      </c>
      <c r="AY114" s="24">
        <f t="shared" ca="1" si="92"/>
        <v>8.1213591013133149E-2</v>
      </c>
      <c r="AZ114" s="24">
        <f t="shared" ca="1" si="93"/>
        <v>3.3240407554208068E-2</v>
      </c>
      <c r="BA114" s="24">
        <f t="shared" ca="1" si="93"/>
        <v>2.2002893159493865E-2</v>
      </c>
      <c r="BB114" s="24">
        <f t="shared" ca="1" si="93"/>
        <v>6.5998167707575897E-2</v>
      </c>
      <c r="BC114" s="24">
        <f t="shared" ca="1" si="93"/>
        <v>2.9203510393799301E-2</v>
      </c>
      <c r="BD114" s="24">
        <f t="shared" ca="1" si="93"/>
        <v>5.3264679044259924E-2</v>
      </c>
      <c r="BE114" s="24">
        <f t="shared" ca="1" si="93"/>
        <v>7.5088742352949003E-3</v>
      </c>
      <c r="BF114" s="24">
        <f t="shared" ca="1" si="93"/>
        <v>0.20897897688394679</v>
      </c>
      <c r="BG114" s="24">
        <f t="shared" ca="1" si="93"/>
        <v>0.17058410880273286</v>
      </c>
      <c r="BH114" s="24" t="e">
        <f t="shared" ca="1" si="93"/>
        <v>#REF!</v>
      </c>
      <c r="BI114" s="24" t="e">
        <f t="shared" ca="1" si="93"/>
        <v>#REF!</v>
      </c>
      <c r="BJ114" s="24">
        <f t="shared" ca="1" si="94"/>
        <v>0.32770190208080519</v>
      </c>
      <c r="BK114" s="24">
        <f t="shared" ca="1" si="94"/>
        <v>9.7387155862549923E-2</v>
      </c>
      <c r="BL114" s="24">
        <f t="shared" ca="1" si="94"/>
        <v>5.8087574185618863E-2</v>
      </c>
      <c r="BM114" s="24">
        <f t="shared" ca="1" si="94"/>
        <v>0.21797250725171963</v>
      </c>
      <c r="BN114" s="24">
        <f t="shared" ca="1" si="94"/>
        <v>0.18122512056764686</v>
      </c>
      <c r="BO114" s="24">
        <f t="shared" ca="1" si="94"/>
        <v>1.7349014841378321E-2</v>
      </c>
      <c r="BP114" s="24">
        <f t="shared" ca="1" si="94"/>
        <v>8.5898599344740298E-2</v>
      </c>
      <c r="BQ114" s="24">
        <f t="shared" ca="1" si="94"/>
        <v>7.3999170735455214E-2</v>
      </c>
      <c r="BR114" s="24">
        <f t="shared" ca="1" si="94"/>
        <v>0.1038956051695402</v>
      </c>
      <c r="BS114" s="24">
        <f t="shared" ca="1" si="94"/>
        <v>1.3524101316719639</v>
      </c>
      <c r="BT114" s="24">
        <f t="shared" ca="1" si="95"/>
        <v>0.11978009296008725</v>
      </c>
      <c r="BU114" s="24">
        <f t="shared" ca="1" si="95"/>
        <v>9.752309747136062E-2</v>
      </c>
      <c r="BV114" s="24">
        <f t="shared" ca="1" si="95"/>
        <v>0.11738189261033331</v>
      </c>
      <c r="BW114" s="24">
        <f t="shared" ca="1" si="95"/>
        <v>0.11235682982121234</v>
      </c>
      <c r="BX114" s="24">
        <f t="shared" ca="1" si="95"/>
        <v>0.10633868512800586</v>
      </c>
      <c r="BY114" s="24">
        <f t="shared" ca="1" si="95"/>
        <v>0.19835723214088719</v>
      </c>
      <c r="BZ114" s="24">
        <f t="shared" ca="1" si="95"/>
        <v>7.3418776865198432E-2</v>
      </c>
      <c r="CA114" s="24">
        <f t="shared" ca="1" si="95"/>
        <v>0.12004754296129307</v>
      </c>
      <c r="CB114" s="24">
        <f t="shared" ca="1" si="95"/>
        <v>2.2469947255913565E-2</v>
      </c>
      <c r="CC114" s="24">
        <f t="shared" ca="1" si="95"/>
        <v>0.10096500036681583</v>
      </c>
      <c r="CD114" s="24">
        <f t="shared" ca="1" si="95"/>
        <v>1.119851801528678E-2</v>
      </c>
      <c r="CE114" s="24">
        <f t="shared" ca="1" si="95"/>
        <v>0.17102029885543341</v>
      </c>
      <c r="CF114" s="24">
        <f t="shared" ca="1" si="95"/>
        <v>0.24333542982581866</v>
      </c>
    </row>
    <row r="115" spans="1:84" ht="28.8">
      <c r="A115" s="5" t="s">
        <v>375</v>
      </c>
      <c r="B115" s="24">
        <f t="shared" ca="1" si="88"/>
        <v>18.86415971160331</v>
      </c>
      <c r="C115" s="24">
        <f t="shared" ca="1" si="88"/>
        <v>0.41314254608554701</v>
      </c>
      <c r="D115" s="24">
        <f t="shared" ca="1" si="88"/>
        <v>0.17342628176023411</v>
      </c>
      <c r="E115" s="24">
        <f t="shared" ca="1" si="88"/>
        <v>0.48549686489230504</v>
      </c>
      <c r="F115" s="24">
        <f t="shared" ca="1" si="88"/>
        <v>0.12020873131965193</v>
      </c>
      <c r="G115" s="24">
        <f t="shared" ca="1" si="88"/>
        <v>0.1172106605354145</v>
      </c>
      <c r="H115" s="24">
        <f t="shared" ca="1" si="88"/>
        <v>7.7842419664560458E-2</v>
      </c>
      <c r="I115" s="24">
        <f t="shared" ca="1" si="88"/>
        <v>0.10442212890264951</v>
      </c>
      <c r="J115" s="24">
        <f t="shared" ca="1" si="88"/>
        <v>0.46513054602684978</v>
      </c>
      <c r="K115" s="24" t="e">
        <f t="shared" ca="1" si="88"/>
        <v>#REF!</v>
      </c>
      <c r="L115" s="24">
        <f t="shared" ca="1" si="89"/>
        <v>8.1669591243090395E-2</v>
      </c>
      <c r="M115" s="24">
        <f t="shared" ca="1" si="89"/>
        <v>0.40576719713654774</v>
      </c>
      <c r="N115" s="24">
        <f t="shared" ca="1" si="89"/>
        <v>0.14516753205146959</v>
      </c>
      <c r="O115" s="24">
        <f t="shared" ca="1" si="89"/>
        <v>2.3058751495850821E-2</v>
      </c>
      <c r="P115" s="24">
        <f t="shared" ca="1" si="89"/>
        <v>5.611755634549466E-2</v>
      </c>
      <c r="Q115" s="24">
        <f t="shared" ca="1" si="89"/>
        <v>6.7796535026254517E-2</v>
      </c>
      <c r="R115" s="24">
        <f t="shared" ca="1" si="89"/>
        <v>9.7201465865328379E-2</v>
      </c>
      <c r="S115" s="24">
        <f t="shared" ca="1" si="89"/>
        <v>5.8065027057573056E-2</v>
      </c>
      <c r="T115" s="24">
        <f t="shared" ca="1" si="89"/>
        <v>4.7879010493278668E-2</v>
      </c>
      <c r="U115" s="24">
        <f t="shared" ca="1" si="89"/>
        <v>0.4964157866470218</v>
      </c>
      <c r="V115" s="24">
        <f t="shared" ca="1" si="90"/>
        <v>0.14640379116523414</v>
      </c>
      <c r="W115" s="24">
        <f t="shared" ca="1" si="90"/>
        <v>0.10410880221675882</v>
      </c>
      <c r="X115" s="24">
        <f t="shared" ca="1" si="90"/>
        <v>5.7051956863610163E-2</v>
      </c>
      <c r="Y115" s="24">
        <f t="shared" ca="1" si="90"/>
        <v>4.2106625004824975E-2</v>
      </c>
      <c r="Z115" s="24">
        <f t="shared" ca="1" si="90"/>
        <v>0.88871413396001142</v>
      </c>
      <c r="AA115" s="24">
        <f t="shared" ca="1" si="90"/>
        <v>0.70094066274069966</v>
      </c>
      <c r="AB115" s="24">
        <f t="shared" ca="1" si="90"/>
        <v>0.15271294625172974</v>
      </c>
      <c r="AC115" s="24">
        <f t="shared" ca="1" si="90"/>
        <v>9.5493655838494049E-2</v>
      </c>
      <c r="AD115" s="24">
        <f t="shared" ca="1" si="90"/>
        <v>0.25622389534319084</v>
      </c>
      <c r="AE115" s="24">
        <f t="shared" ca="1" si="90"/>
        <v>0.1227765383166517</v>
      </c>
      <c r="AF115" s="24">
        <f t="shared" ca="1" si="91"/>
        <v>6.4147712889966527E-3</v>
      </c>
      <c r="AG115" s="24">
        <f t="shared" ca="1" si="91"/>
        <v>1.5455058549964857</v>
      </c>
      <c r="AH115" s="24">
        <f t="shared" ca="1" si="91"/>
        <v>0.26408041967232398</v>
      </c>
      <c r="AI115" s="24">
        <f t="shared" ca="1" si="91"/>
        <v>0.12691180838198343</v>
      </c>
      <c r="AJ115" s="24">
        <f t="shared" ca="1" si="91"/>
        <v>0.27743764199965532</v>
      </c>
      <c r="AK115" s="24">
        <f t="shared" ca="1" si="91"/>
        <v>0.1167130525739217</v>
      </c>
      <c r="AL115" s="24">
        <f t="shared" ca="1" si="91"/>
        <v>0.69744389289922659</v>
      </c>
      <c r="AM115" s="24">
        <f t="shared" ca="1" si="91"/>
        <v>0.39575215506092909</v>
      </c>
      <c r="AN115" s="24">
        <f t="shared" ca="1" si="91"/>
        <v>5.3861391792107492E-2</v>
      </c>
      <c r="AO115" s="24">
        <f t="shared" ca="1" si="91"/>
        <v>3.3770447915909149E-2</v>
      </c>
      <c r="AP115" s="24">
        <f t="shared" ca="1" si="92"/>
        <v>0.21543386793920985</v>
      </c>
      <c r="AQ115" s="24">
        <f t="shared" ca="1" si="92"/>
        <v>0.16044047904139977</v>
      </c>
      <c r="AR115" s="24">
        <f t="shared" ca="1" si="92"/>
        <v>0.33886896383523463</v>
      </c>
      <c r="AS115" s="24">
        <f t="shared" ca="1" si="92"/>
        <v>9.0251717716627433E-2</v>
      </c>
      <c r="AT115" s="24">
        <f t="shared" ca="1" si="92"/>
        <v>5.5597615917277597E-2</v>
      </c>
      <c r="AU115" s="24">
        <f t="shared" ca="1" si="92"/>
        <v>5.4447058225748364E-2</v>
      </c>
      <c r="AV115" s="24">
        <f t="shared" ca="1" si="92"/>
        <v>1.3466544722468383</v>
      </c>
      <c r="AW115" s="24">
        <f t="shared" ca="1" si="92"/>
        <v>0.2716206947271817</v>
      </c>
      <c r="AX115" s="24">
        <f t="shared" ca="1" si="92"/>
        <v>0.26200213503041847</v>
      </c>
      <c r="AY115" s="24">
        <f t="shared" ca="1" si="92"/>
        <v>3.4668495544137284E-2</v>
      </c>
      <c r="AZ115" s="24">
        <f t="shared" ca="1" si="93"/>
        <v>1.4806771585447669E-2</v>
      </c>
      <c r="BA115" s="24">
        <f t="shared" ca="1" si="93"/>
        <v>1.6472037718730799E-2</v>
      </c>
      <c r="BB115" s="24">
        <f t="shared" ca="1" si="93"/>
        <v>4.0920749580210802E-2</v>
      </c>
      <c r="BC115" s="24">
        <f t="shared" ca="1" si="93"/>
        <v>3.4180879599125726E-2</v>
      </c>
      <c r="BD115" s="24">
        <f t="shared" ca="1" si="93"/>
        <v>4.0183521644332289E-2</v>
      </c>
      <c r="BE115" s="24">
        <f t="shared" ca="1" si="93"/>
        <v>1.8448052590199934E-2</v>
      </c>
      <c r="BF115" s="24">
        <f t="shared" ca="1" si="93"/>
        <v>0.27381884511686472</v>
      </c>
      <c r="BG115" s="24">
        <f t="shared" ca="1" si="93"/>
        <v>7.0662152250758586E-2</v>
      </c>
      <c r="BH115" s="24" t="e">
        <f t="shared" ca="1" si="93"/>
        <v>#REF!</v>
      </c>
      <c r="BI115" s="24" t="e">
        <f t="shared" ca="1" si="93"/>
        <v>#REF!</v>
      </c>
      <c r="BJ115" s="24">
        <f t="shared" ca="1" si="94"/>
        <v>0.42984767233271726</v>
      </c>
      <c r="BK115" s="24">
        <f t="shared" ca="1" si="94"/>
        <v>0.16584640696209144</v>
      </c>
      <c r="BL115" s="24">
        <f t="shared" ca="1" si="94"/>
        <v>8.9360575960941976E-2</v>
      </c>
      <c r="BM115" s="24">
        <f t="shared" ca="1" si="94"/>
        <v>0.2932065476880924</v>
      </c>
      <c r="BN115" s="24">
        <f t="shared" ca="1" si="94"/>
        <v>0.22961523275573595</v>
      </c>
      <c r="BO115" s="24">
        <f t="shared" ca="1" si="94"/>
        <v>3.5586906476826607E-2</v>
      </c>
      <c r="BP115" s="24">
        <f t="shared" ca="1" si="94"/>
        <v>0.14204204554077737</v>
      </c>
      <c r="BQ115" s="24">
        <f t="shared" ca="1" si="94"/>
        <v>8.2572201345368662E-2</v>
      </c>
      <c r="BR115" s="24">
        <f t="shared" ca="1" si="94"/>
        <v>0.312225478873837</v>
      </c>
      <c r="BS115" s="24">
        <f t="shared" ca="1" si="94"/>
        <v>2.1167238726678215</v>
      </c>
      <c r="BT115" s="24">
        <f t="shared" ca="1" si="95"/>
        <v>0.12411207877076033</v>
      </c>
      <c r="BU115" s="24">
        <f t="shared" ca="1" si="95"/>
        <v>0.15237475428074926</v>
      </c>
      <c r="BV115" s="24">
        <f t="shared" ca="1" si="95"/>
        <v>0.1515714381427824</v>
      </c>
      <c r="BW115" s="24">
        <f t="shared" ca="1" si="95"/>
        <v>0.16875924366577161</v>
      </c>
      <c r="BX115" s="24">
        <f t="shared" ca="1" si="95"/>
        <v>0.18584372309040381</v>
      </c>
      <c r="BY115" s="24">
        <f t="shared" ca="1" si="95"/>
        <v>0.38497385079612978</v>
      </c>
      <c r="BZ115" s="24">
        <f t="shared" ca="1" si="95"/>
        <v>0.11192318339495771</v>
      </c>
      <c r="CA115" s="24">
        <f t="shared" ca="1" si="95"/>
        <v>0.15957284428503166</v>
      </c>
      <c r="CB115" s="24">
        <f t="shared" ca="1" si="95"/>
        <v>0.20008278430597765</v>
      </c>
      <c r="CC115" s="24">
        <f t="shared" ca="1" si="95"/>
        <v>0.12020630380161226</v>
      </c>
      <c r="CD115" s="24">
        <f t="shared" ca="1" si="95"/>
        <v>0.14414277081070795</v>
      </c>
      <c r="CE115" s="24">
        <f t="shared" ca="1" si="95"/>
        <v>0.32963735801578936</v>
      </c>
      <c r="CF115" s="24">
        <f t="shared" ca="1" si="95"/>
        <v>0.42834748581981252</v>
      </c>
    </row>
    <row r="116" spans="1:84">
      <c r="A116" s="6" t="s">
        <v>376</v>
      </c>
      <c r="B116" s="24">
        <f t="shared" ca="1" si="88"/>
        <v>15.366742524171746</v>
      </c>
      <c r="C116" s="24">
        <f t="shared" ca="1" si="88"/>
        <v>0.37240349967806374</v>
      </c>
      <c r="D116" s="24">
        <f t="shared" ca="1" si="88"/>
        <v>6.2611845557834209E-2</v>
      </c>
      <c r="E116" s="24">
        <f t="shared" ca="1" si="88"/>
        <v>2.1211185243310206E-2</v>
      </c>
      <c r="F116" s="24">
        <f t="shared" ca="1" si="88"/>
        <v>0.10668533603738396</v>
      </c>
      <c r="G116" s="24">
        <f t="shared" ca="1" si="88"/>
        <v>0.10094780546655066</v>
      </c>
      <c r="H116" s="24">
        <f t="shared" ca="1" si="88"/>
        <v>6.7817463820679241E-2</v>
      </c>
      <c r="I116" s="24">
        <f t="shared" ca="1" si="88"/>
        <v>8.8985308351268722E-2</v>
      </c>
      <c r="J116" s="24">
        <f t="shared" ca="1" si="88"/>
        <v>0.40226996683292449</v>
      </c>
      <c r="K116" s="24" t="e">
        <f t="shared" ca="1" si="88"/>
        <v>#REF!</v>
      </c>
      <c r="L116" s="24">
        <f t="shared" ca="1" si="89"/>
        <v>6.9728612861343839E-2</v>
      </c>
      <c r="M116" s="24">
        <f t="shared" ca="1" si="89"/>
        <v>0.3389453561573445</v>
      </c>
      <c r="N116" s="24">
        <f t="shared" ca="1" si="89"/>
        <v>0.12391291365176249</v>
      </c>
      <c r="O116" s="24">
        <f t="shared" ca="1" si="89"/>
        <v>1.3916738221941069E-2</v>
      </c>
      <c r="P116" s="24">
        <f t="shared" ca="1" si="89"/>
        <v>5.1557757927826756E-2</v>
      </c>
      <c r="Q116" s="24">
        <f t="shared" ca="1" si="89"/>
        <v>5.2691823643005037E-2</v>
      </c>
      <c r="R116" s="24">
        <f t="shared" ca="1" si="89"/>
        <v>8.4186113115678224E-2</v>
      </c>
      <c r="S116" s="24">
        <f t="shared" ca="1" si="89"/>
        <v>5.1527593867085997E-2</v>
      </c>
      <c r="T116" s="24">
        <f t="shared" ca="1" si="89"/>
        <v>4.3382451752297234E-2</v>
      </c>
      <c r="U116" s="24">
        <f t="shared" ca="1" si="89"/>
        <v>0.41847421873507945</v>
      </c>
      <c r="V116" s="24">
        <f t="shared" ca="1" si="90"/>
        <v>0.12778044840523495</v>
      </c>
      <c r="W116" s="24">
        <f t="shared" ca="1" si="90"/>
        <v>9.086755328523094E-2</v>
      </c>
      <c r="X116" s="24">
        <f t="shared" ca="1" si="90"/>
        <v>4.7383555433896871E-2</v>
      </c>
      <c r="Y116" s="24">
        <f t="shared" ca="1" si="90"/>
        <v>3.114334194532193E-2</v>
      </c>
      <c r="Z116" s="24">
        <f t="shared" ca="1" si="90"/>
        <v>0.79654511001231232</v>
      </c>
      <c r="AA116" s="24">
        <f t="shared" ca="1" si="90"/>
        <v>0.56976019410230128</v>
      </c>
      <c r="AB116" s="24">
        <f t="shared" ca="1" si="90"/>
        <v>0.12947604576313851</v>
      </c>
      <c r="AC116" s="24">
        <f t="shared" ca="1" si="90"/>
        <v>8.753145077172117E-2</v>
      </c>
      <c r="AD116" s="24">
        <f t="shared" ca="1" si="90"/>
        <v>0.23228929982986563</v>
      </c>
      <c r="AE116" s="24">
        <f t="shared" ca="1" si="90"/>
        <v>0.10483412205483625</v>
      </c>
      <c r="AF116" s="24">
        <f t="shared" ca="1" si="91"/>
        <v>3.3953010700304401E-3</v>
      </c>
      <c r="AG116" s="24">
        <f t="shared" ca="1" si="91"/>
        <v>1.4874193774786855</v>
      </c>
      <c r="AH116" s="24">
        <f t="shared" ca="1" si="91"/>
        <v>0.2131294625864916</v>
      </c>
      <c r="AI116" s="24">
        <f t="shared" ca="1" si="91"/>
        <v>0.12349847338613086</v>
      </c>
      <c r="AJ116" s="24">
        <f t="shared" ca="1" si="91"/>
        <v>0.22420969990825393</v>
      </c>
      <c r="AK116" s="24">
        <f t="shared" ca="1" si="91"/>
        <v>9.8776191805331842E-2</v>
      </c>
      <c r="AL116" s="24">
        <f t="shared" ca="1" si="91"/>
        <v>0.59219344244611571</v>
      </c>
      <c r="AM116" s="24">
        <f t="shared" ca="1" si="91"/>
        <v>0.31107723182209707</v>
      </c>
      <c r="AN116" s="24">
        <f t="shared" ca="1" si="91"/>
        <v>3.9692798802928732E-2</v>
      </c>
      <c r="AO116" s="24">
        <f t="shared" ca="1" si="91"/>
        <v>2.3644399979792258E-2</v>
      </c>
      <c r="AP116" s="24">
        <f t="shared" ca="1" si="92"/>
        <v>0.16911928794396203</v>
      </c>
      <c r="AQ116" s="24">
        <f t="shared" ca="1" si="92"/>
        <v>0.13549861888282547</v>
      </c>
      <c r="AR116" s="24">
        <f t="shared" ca="1" si="92"/>
        <v>0.28547152473209531</v>
      </c>
      <c r="AS116" s="24">
        <f t="shared" ca="1" si="92"/>
        <v>6.3454098825706004E-2</v>
      </c>
      <c r="AT116" s="24">
        <f t="shared" ca="1" si="92"/>
        <v>4.8583122436848702E-2</v>
      </c>
      <c r="AU116" s="24">
        <f t="shared" ca="1" si="92"/>
        <v>4.8723364801203047E-2</v>
      </c>
      <c r="AV116" s="24">
        <f t="shared" ca="1" si="92"/>
        <v>0.54928042190637172</v>
      </c>
      <c r="AW116" s="24">
        <f t="shared" ca="1" si="92"/>
        <v>0.22556319726921339</v>
      </c>
      <c r="AX116" s="24">
        <f t="shared" ca="1" si="92"/>
        <v>0.24193816654337269</v>
      </c>
      <c r="AY116" s="24">
        <f t="shared" ca="1" si="92"/>
        <v>3.3048419665714424E-2</v>
      </c>
      <c r="AZ116" s="24">
        <f t="shared" ca="1" si="93"/>
        <v>1.39418250972182E-2</v>
      </c>
      <c r="BA116" s="24">
        <f t="shared" ca="1" si="93"/>
        <v>1.4518309631157616E-2</v>
      </c>
      <c r="BB116" s="24">
        <f t="shared" ca="1" si="93"/>
        <v>3.68600910325836E-2</v>
      </c>
      <c r="BC116" s="24">
        <f t="shared" ca="1" si="93"/>
        <v>3.0423801772181087E-2</v>
      </c>
      <c r="BD116" s="24">
        <f t="shared" ca="1" si="93"/>
        <v>3.5791736783950714E-2</v>
      </c>
      <c r="BE116" s="24">
        <f t="shared" ca="1" si="93"/>
        <v>1.8397631793472487E-2</v>
      </c>
      <c r="BF116" s="24">
        <f t="shared" ca="1" si="93"/>
        <v>0.24668654765775228</v>
      </c>
      <c r="BG116" s="24">
        <f t="shared" ca="1" si="93"/>
        <v>5.1784591589887581E-2</v>
      </c>
      <c r="BH116" s="24" t="e">
        <f t="shared" ca="1" si="93"/>
        <v>#REF!</v>
      </c>
      <c r="BI116" s="24" t="e">
        <f t="shared" ca="1" si="93"/>
        <v>#REF!</v>
      </c>
      <c r="BJ116" s="24">
        <f t="shared" ca="1" si="94"/>
        <v>0.36816753013852627</v>
      </c>
      <c r="BK116" s="24">
        <f t="shared" ca="1" si="94"/>
        <v>9.8595566626269449E-2</v>
      </c>
      <c r="BL116" s="24">
        <f t="shared" ca="1" si="94"/>
        <v>7.5455222047531731E-2</v>
      </c>
      <c r="BM116" s="24">
        <f t="shared" ca="1" si="94"/>
        <v>0.23605557614627967</v>
      </c>
      <c r="BN116" s="24">
        <f t="shared" ca="1" si="94"/>
        <v>0.19627941590875153</v>
      </c>
      <c r="BO116" s="24">
        <f t="shared" ca="1" si="94"/>
        <v>3.5507379432452205E-2</v>
      </c>
      <c r="BP116" s="24">
        <f t="shared" ca="1" si="94"/>
        <v>0.11853521634425722</v>
      </c>
      <c r="BQ116" s="24">
        <f t="shared" ca="1" si="94"/>
        <v>5.8750790599702091E-2</v>
      </c>
      <c r="BR116" s="24">
        <f t="shared" ca="1" si="94"/>
        <v>0.28509100896331374</v>
      </c>
      <c r="BS116" s="24">
        <f t="shared" ca="1" si="94"/>
        <v>1.4069068361467667</v>
      </c>
      <c r="BT116" s="24">
        <f t="shared" ca="1" si="95"/>
        <v>8.4533958884849644E-2</v>
      </c>
      <c r="BU116" s="24">
        <f t="shared" ca="1" si="95"/>
        <v>0.12595101929814032</v>
      </c>
      <c r="BV116" s="24">
        <f t="shared" ca="1" si="95"/>
        <v>8.7138181231299322E-2</v>
      </c>
      <c r="BW116" s="24">
        <f t="shared" ca="1" si="95"/>
        <v>0.14995846669085711</v>
      </c>
      <c r="BX116" s="24">
        <f t="shared" ca="1" si="95"/>
        <v>0.15172930761340711</v>
      </c>
      <c r="BY116" s="24">
        <f t="shared" ca="1" si="95"/>
        <v>0.23486777773066606</v>
      </c>
      <c r="BZ116" s="24">
        <f t="shared" ca="1" si="95"/>
        <v>9.3993472131895642E-2</v>
      </c>
      <c r="CA116" s="24">
        <f t="shared" ca="1" si="95"/>
        <v>0.13569772121519885</v>
      </c>
      <c r="CB116" s="24">
        <f t="shared" ca="1" si="95"/>
        <v>0.1862445189485217</v>
      </c>
      <c r="CC116" s="24">
        <f t="shared" ca="1" si="95"/>
        <v>9.6496395210321564E-2</v>
      </c>
      <c r="CD116" s="24">
        <f t="shared" ca="1" si="95"/>
        <v>1.1685423630509327E-2</v>
      </c>
      <c r="CE116" s="24">
        <f t="shared" ca="1" si="95"/>
        <v>0.2798518222503748</v>
      </c>
      <c r="CF116" s="24">
        <f t="shared" ca="1" si="95"/>
        <v>0.33716824841792359</v>
      </c>
    </row>
    <row r="117" spans="1:84">
      <c r="A117" s="6" t="s">
        <v>377</v>
      </c>
      <c r="B117" s="24">
        <f t="shared" ca="1" si="88"/>
        <v>3.4974171874315219</v>
      </c>
      <c r="C117" s="24">
        <f t="shared" ca="1" si="88"/>
        <v>4.0739046407483354E-2</v>
      </c>
      <c r="D117" s="24">
        <f t="shared" ca="1" si="88"/>
        <v>0.11081443620239941</v>
      </c>
      <c r="E117" s="24">
        <f t="shared" ca="1" si="88"/>
        <v>0.46428567964899486</v>
      </c>
      <c r="F117" s="24">
        <f t="shared" ca="1" si="88"/>
        <v>1.3523395282267908E-2</v>
      </c>
      <c r="G117" s="24">
        <f t="shared" ca="1" si="88"/>
        <v>1.6262855068863841E-2</v>
      </c>
      <c r="H117" s="24">
        <f t="shared" ca="1" si="88"/>
        <v>1.00249558438812E-2</v>
      </c>
      <c r="I117" s="24">
        <f t="shared" ca="1" si="88"/>
        <v>1.5436820551380771E-2</v>
      </c>
      <c r="J117" s="24">
        <f t="shared" ca="1" si="88"/>
        <v>6.2860579193925362E-2</v>
      </c>
      <c r="K117" s="24" t="e">
        <f t="shared" ca="1" si="88"/>
        <v>#REF!</v>
      </c>
      <c r="L117" s="24">
        <f t="shared" ca="1" si="89"/>
        <v>1.1940978381746518E-2</v>
      </c>
      <c r="M117" s="24">
        <f t="shared" ca="1" si="89"/>
        <v>6.6821840979203226E-2</v>
      </c>
      <c r="N117" s="24">
        <f t="shared" ca="1" si="89"/>
        <v>2.1254618399707173E-2</v>
      </c>
      <c r="O117" s="24">
        <f t="shared" ca="1" si="89"/>
        <v>9.1420132739097482E-3</v>
      </c>
      <c r="P117" s="24">
        <f t="shared" ca="1" si="89"/>
        <v>4.5597984176679058E-3</v>
      </c>
      <c r="Q117" s="24">
        <f t="shared" ca="1" si="89"/>
        <v>1.5104711383249501E-2</v>
      </c>
      <c r="R117" s="24">
        <f t="shared" ca="1" si="89"/>
        <v>1.3015352749650202E-2</v>
      </c>
      <c r="S117" s="24">
        <f t="shared" ca="1" si="89"/>
        <v>6.5374331904870528E-3</v>
      </c>
      <c r="T117" s="24">
        <f t="shared" ca="1" si="89"/>
        <v>4.4965587409814337E-3</v>
      </c>
      <c r="U117" s="24">
        <f t="shared" ca="1" si="89"/>
        <v>7.7941567911942358E-2</v>
      </c>
      <c r="V117" s="24">
        <f t="shared" ca="1" si="90"/>
        <v>1.8623342759999207E-2</v>
      </c>
      <c r="W117" s="24">
        <f t="shared" ca="1" si="90"/>
        <v>1.3241248931527878E-2</v>
      </c>
      <c r="X117" s="24">
        <f t="shared" ca="1" si="90"/>
        <v>9.6684014297132911E-3</v>
      </c>
      <c r="Y117" s="24">
        <f t="shared" ca="1" si="90"/>
        <v>1.0963283059503037E-2</v>
      </c>
      <c r="Z117" s="24">
        <f t="shared" ca="1" si="90"/>
        <v>9.2169023947699449E-2</v>
      </c>
      <c r="AA117" s="24">
        <f t="shared" ca="1" si="90"/>
        <v>0.13118046863839855</v>
      </c>
      <c r="AB117" s="24">
        <f t="shared" ca="1" si="90"/>
        <v>2.3236900488591228E-2</v>
      </c>
      <c r="AC117" s="24">
        <f t="shared" ca="1" si="90"/>
        <v>7.9622050667728182E-3</v>
      </c>
      <c r="AD117" s="24">
        <f t="shared" ca="1" si="90"/>
        <v>2.3934595513325222E-2</v>
      </c>
      <c r="AE117" s="24">
        <f t="shared" ca="1" si="90"/>
        <v>1.7942416261815402E-2</v>
      </c>
      <c r="AF117" s="24">
        <f t="shared" ca="1" si="91"/>
        <v>3.0194702189662134E-3</v>
      </c>
      <c r="AG117" s="24">
        <f t="shared" ca="1" si="91"/>
        <v>5.8086477517800252E-2</v>
      </c>
      <c r="AH117" s="24">
        <f t="shared" ca="1" si="91"/>
        <v>5.0950957085832603E-2</v>
      </c>
      <c r="AI117" s="24">
        <f t="shared" ca="1" si="91"/>
        <v>3.4133349958525628E-3</v>
      </c>
      <c r="AJ117" s="24">
        <f t="shared" ca="1" si="91"/>
        <v>5.3227942091401359E-2</v>
      </c>
      <c r="AK117" s="24">
        <f t="shared" ca="1" si="91"/>
        <v>1.7936860768589868E-2</v>
      </c>
      <c r="AL117" s="24">
        <f t="shared" ca="1" si="91"/>
        <v>0.10525045045311089</v>
      </c>
      <c r="AM117" s="24">
        <f t="shared" ca="1" si="91"/>
        <v>8.4674923238831967E-2</v>
      </c>
      <c r="AN117" s="24">
        <f t="shared" ca="1" si="91"/>
        <v>1.4168592989178776E-2</v>
      </c>
      <c r="AO117" s="24">
        <f t="shared" ca="1" si="91"/>
        <v>1.0126047936116902E-2</v>
      </c>
      <c r="AP117" s="24">
        <f t="shared" ca="1" si="92"/>
        <v>4.6314579995247726E-2</v>
      </c>
      <c r="AQ117" s="24">
        <f t="shared" ca="1" si="92"/>
        <v>2.4941860158574244E-2</v>
      </c>
      <c r="AR117" s="24">
        <f t="shared" ca="1" si="92"/>
        <v>5.3397439103139321E-2</v>
      </c>
      <c r="AS117" s="24">
        <f t="shared" ca="1" si="92"/>
        <v>2.6797618890921422E-2</v>
      </c>
      <c r="AT117" s="24">
        <f t="shared" ca="1" si="92"/>
        <v>7.0144934804289173E-3</v>
      </c>
      <c r="AU117" s="24">
        <f t="shared" ca="1" si="92"/>
        <v>5.7236934245453678E-3</v>
      </c>
      <c r="AV117" s="24">
        <f t="shared" ca="1" si="92"/>
        <v>0.79737405034046593</v>
      </c>
      <c r="AW117" s="24">
        <f t="shared" ca="1" si="92"/>
        <v>4.6057497457968208E-2</v>
      </c>
      <c r="AX117" s="24">
        <f t="shared" ca="1" si="92"/>
        <v>2.0063968487045884E-2</v>
      </c>
      <c r="AY117" s="24">
        <f t="shared" ca="1" si="92"/>
        <v>1.6200758784228105E-3</v>
      </c>
      <c r="AZ117" s="24">
        <f t="shared" ca="1" si="93"/>
        <v>8.6494648822947509E-4</v>
      </c>
      <c r="BA117" s="24">
        <f t="shared" ca="1" si="93"/>
        <v>1.9537280875731849E-3</v>
      </c>
      <c r="BB117" s="24">
        <f t="shared" ca="1" si="93"/>
        <v>0</v>
      </c>
      <c r="BC117" s="24">
        <f t="shared" ca="1" si="93"/>
        <v>3.757077826944634E-3</v>
      </c>
      <c r="BD117" s="24">
        <f t="shared" ca="1" si="93"/>
        <v>4.3917848603815379E-3</v>
      </c>
      <c r="BE117" s="24">
        <f t="shared" ca="1" si="93"/>
        <v>5.0420796727446538E-5</v>
      </c>
      <c r="BF117" s="24">
        <f t="shared" ca="1" si="93"/>
        <v>2.7132297459112394E-2</v>
      </c>
      <c r="BG117" s="24">
        <f t="shared" ca="1" si="93"/>
        <v>1.8877560660871109E-2</v>
      </c>
      <c r="BH117" s="24" t="e">
        <f t="shared" ca="1" si="93"/>
        <v>#REF!</v>
      </c>
      <c r="BI117" s="24" t="e">
        <f t="shared" ca="1" si="93"/>
        <v>#REF!</v>
      </c>
      <c r="BJ117" s="24">
        <f t="shared" ca="1" si="94"/>
        <v>6.1680142194191011E-2</v>
      </c>
      <c r="BK117" s="24">
        <f t="shared" ca="1" si="94"/>
        <v>6.7250840335821988E-2</v>
      </c>
      <c r="BL117" s="24">
        <f t="shared" ca="1" si="94"/>
        <v>1.3905353913410232E-2</v>
      </c>
      <c r="BM117" s="24">
        <f t="shared" ca="1" si="94"/>
        <v>5.7150971541812687E-2</v>
      </c>
      <c r="BN117" s="24">
        <f t="shared" ca="1" si="94"/>
        <v>3.3335816846984417E-2</v>
      </c>
      <c r="BO117" s="24">
        <f t="shared" ca="1" si="94"/>
        <v>7.9527044374402806E-5</v>
      </c>
      <c r="BP117" s="24">
        <f t="shared" ca="1" si="94"/>
        <v>2.3506829196520158E-2</v>
      </c>
      <c r="BQ117" s="24">
        <f t="shared" ca="1" si="94"/>
        <v>2.3821410745666578E-2</v>
      </c>
      <c r="BR117" s="24">
        <f t="shared" ca="1" si="94"/>
        <v>2.7134469910523245E-2</v>
      </c>
      <c r="BS117" s="24">
        <f t="shared" ca="1" si="94"/>
        <v>0.70981703652105266</v>
      </c>
      <c r="BT117" s="24">
        <f t="shared" ca="1" si="95"/>
        <v>3.957811988591068E-2</v>
      </c>
      <c r="BU117" s="24">
        <f t="shared" ca="1" si="95"/>
        <v>2.6423734982608985E-2</v>
      </c>
      <c r="BV117" s="24">
        <f t="shared" ca="1" si="95"/>
        <v>6.4433256911483078E-2</v>
      </c>
      <c r="BW117" s="24">
        <f t="shared" ca="1" si="95"/>
        <v>1.8800776974914474E-2</v>
      </c>
      <c r="BX117" s="24">
        <f t="shared" ca="1" si="95"/>
        <v>3.4114415476996604E-2</v>
      </c>
      <c r="BY117" s="24">
        <f t="shared" ca="1" si="95"/>
        <v>0.15010607306546375</v>
      </c>
      <c r="BZ117" s="24">
        <f t="shared" ca="1" si="95"/>
        <v>1.7929711263062132E-2</v>
      </c>
      <c r="CA117" s="24">
        <f t="shared" ca="1" si="95"/>
        <v>2.387512306983287E-2</v>
      </c>
      <c r="CB117" s="24">
        <f t="shared" ca="1" si="95"/>
        <v>1.3838265357455299E-2</v>
      </c>
      <c r="CC117" s="24">
        <f t="shared" ca="1" si="95"/>
        <v>2.3709908591290751E-2</v>
      </c>
      <c r="CD117" s="24">
        <f t="shared" ca="1" si="95"/>
        <v>0.13245734718019861</v>
      </c>
      <c r="CE117" s="24">
        <f t="shared" ca="1" si="95"/>
        <v>4.9785535765414411E-2</v>
      </c>
      <c r="CF117" s="24">
        <f t="shared" ca="1" si="95"/>
        <v>9.1179237401888893E-2</v>
      </c>
    </row>
    <row r="118" spans="1:84">
      <c r="A118" s="5" t="s">
        <v>378</v>
      </c>
      <c r="B118" s="24">
        <f t="shared" ca="1" si="88"/>
        <v>1.6421994419478996</v>
      </c>
      <c r="C118" s="24">
        <f t="shared" ca="1" si="88"/>
        <v>1.5820198115136741E-2</v>
      </c>
      <c r="D118" s="24">
        <f t="shared" ca="1" si="88"/>
        <v>6.5335323504516242E-3</v>
      </c>
      <c r="E118" s="24">
        <f t="shared" ca="1" si="88"/>
        <v>2.2264963079626238E-3</v>
      </c>
      <c r="F118" s="24">
        <f t="shared" ca="1" si="88"/>
        <v>7.8245786793639596E-3</v>
      </c>
      <c r="G118" s="24">
        <f t="shared" ca="1" si="88"/>
        <v>5.1293240926633347E-3</v>
      </c>
      <c r="H118" s="24">
        <f t="shared" ca="1" si="88"/>
        <v>6.3713333132493898E-3</v>
      </c>
      <c r="I118" s="24">
        <f t="shared" ca="1" si="88"/>
        <v>2.5722627238902198E-4</v>
      </c>
      <c r="J118" s="24">
        <f t="shared" ca="1" si="88"/>
        <v>2.6162205896431652E-2</v>
      </c>
      <c r="K118" s="24" t="e">
        <f t="shared" ca="1" si="88"/>
        <v>#REF!</v>
      </c>
      <c r="L118" s="24">
        <f t="shared" ca="1" si="89"/>
        <v>6.4090723953928704E-3</v>
      </c>
      <c r="M118" s="24">
        <f t="shared" ca="1" si="89"/>
        <v>6.1603469724496691E-3</v>
      </c>
      <c r="N118" s="24">
        <f t="shared" ca="1" si="89"/>
        <v>7.5302054680368895E-3</v>
      </c>
      <c r="O118" s="24">
        <f t="shared" ca="1" si="89"/>
        <v>2.9013521227053401E-4</v>
      </c>
      <c r="P118" s="24">
        <f t="shared" ca="1" si="89"/>
        <v>1.9517393491883211E-3</v>
      </c>
      <c r="Q118" s="24">
        <f t="shared" ca="1" si="89"/>
        <v>3.9775510698528268E-3</v>
      </c>
      <c r="R118" s="24">
        <f t="shared" ca="1" si="89"/>
        <v>4.4743340485125186E-3</v>
      </c>
      <c r="S118" s="24">
        <f t="shared" ca="1" si="89"/>
        <v>0</v>
      </c>
      <c r="T118" s="24">
        <f t="shared" ca="1" si="89"/>
        <v>1.9858432230538854E-3</v>
      </c>
      <c r="U118" s="24">
        <f t="shared" ca="1" si="89"/>
        <v>3.0890805144084141E-2</v>
      </c>
      <c r="V118" s="24">
        <f t="shared" ca="1" si="90"/>
        <v>1.2521475525587829E-2</v>
      </c>
      <c r="W118" s="24">
        <f t="shared" ca="1" si="90"/>
        <v>4.6119749675586448E-3</v>
      </c>
      <c r="X118" s="24">
        <f t="shared" ca="1" si="90"/>
        <v>4.0981801404247091E-3</v>
      </c>
      <c r="Y118" s="24">
        <f t="shared" ca="1" si="90"/>
        <v>4.8181791557114096E-3</v>
      </c>
      <c r="Z118" s="24">
        <f t="shared" ca="1" si="90"/>
        <v>3.936414837366152E-2</v>
      </c>
      <c r="AA118" s="24">
        <f t="shared" ca="1" si="90"/>
        <v>2.7156817922451112E-2</v>
      </c>
      <c r="AB118" s="24">
        <f t="shared" ca="1" si="90"/>
        <v>1.3114996838744114E-2</v>
      </c>
      <c r="AC118" s="24">
        <f t="shared" ca="1" si="90"/>
        <v>4.6330845466079958E-3</v>
      </c>
      <c r="AD118" s="24">
        <f t="shared" ca="1" si="90"/>
        <v>9.6557219884127032E-3</v>
      </c>
      <c r="AE118" s="24">
        <f t="shared" ca="1" si="90"/>
        <v>7.6430513940857134E-3</v>
      </c>
      <c r="AF118" s="24">
        <f t="shared" ca="1" si="91"/>
        <v>2.115419953995802E-3</v>
      </c>
      <c r="AG118" s="24">
        <f t="shared" ca="1" si="91"/>
        <v>0.52007897607418674</v>
      </c>
      <c r="AH118" s="24">
        <f t="shared" ca="1" si="91"/>
        <v>3.2086544792040476E-2</v>
      </c>
      <c r="AI118" s="24">
        <f t="shared" ca="1" si="91"/>
        <v>0.146935508794618</v>
      </c>
      <c r="AJ118" s="24">
        <f t="shared" ca="1" si="91"/>
        <v>1.2764773578549733E-2</v>
      </c>
      <c r="AK118" s="24">
        <f t="shared" ca="1" si="91"/>
        <v>1.9230366419070753E-2</v>
      </c>
      <c r="AL118" s="24">
        <f t="shared" ca="1" si="91"/>
        <v>3.9123286658663034E-2</v>
      </c>
      <c r="AM118" s="24">
        <f t="shared" ca="1" si="91"/>
        <v>3.5024083122389797E-2</v>
      </c>
      <c r="AN118" s="24">
        <f t="shared" ca="1" si="91"/>
        <v>4.5316992187425468E-3</v>
      </c>
      <c r="AO118" s="24">
        <f t="shared" ca="1" si="91"/>
        <v>1.9803896605462026E-2</v>
      </c>
      <c r="AP118" s="24">
        <f t="shared" ca="1" si="92"/>
        <v>1.4122578277523206E-2</v>
      </c>
      <c r="AQ118" s="24">
        <f t="shared" ca="1" si="92"/>
        <v>1.1437152090449373E-2</v>
      </c>
      <c r="AR118" s="24">
        <f t="shared" ca="1" si="92"/>
        <v>3.0668945423694794E-2</v>
      </c>
      <c r="AS118" s="24">
        <f t="shared" ca="1" si="92"/>
        <v>4.5536870010486402E-3</v>
      </c>
      <c r="AT118" s="24">
        <f t="shared" ca="1" si="92"/>
        <v>1.7971326156494094E-3</v>
      </c>
      <c r="AU118" s="24">
        <f t="shared" ca="1" si="92"/>
        <v>5.2626004508403196E-4</v>
      </c>
      <c r="AV118" s="24">
        <f t="shared" ca="1" si="92"/>
        <v>2.2761303140503897E-2</v>
      </c>
      <c r="AW118" s="24">
        <f t="shared" ca="1" si="92"/>
        <v>4.7453512318784263E-3</v>
      </c>
      <c r="AX118" s="24">
        <f t="shared" ca="1" si="92"/>
        <v>1.0326273852573798E-2</v>
      </c>
      <c r="AY118" s="24">
        <f t="shared" ca="1" si="92"/>
        <v>4.4527437271845349E-4</v>
      </c>
      <c r="AZ118" s="24">
        <f t="shared" ca="1" si="93"/>
        <v>0</v>
      </c>
      <c r="BA118" s="24">
        <f t="shared" ca="1" si="93"/>
        <v>6.7058472958713995E-4</v>
      </c>
      <c r="BB118" s="24">
        <f t="shared" ca="1" si="93"/>
        <v>2.4055045269820801E-3</v>
      </c>
      <c r="BC118" s="24">
        <f t="shared" ca="1" si="93"/>
        <v>2.7094753803378096E-2</v>
      </c>
      <c r="BD118" s="24">
        <f t="shared" ca="1" si="93"/>
        <v>1.7555952257430221E-3</v>
      </c>
      <c r="BE118" s="24">
        <f t="shared" ca="1" si="93"/>
        <v>0</v>
      </c>
      <c r="BF118" s="24">
        <f t="shared" ca="1" si="93"/>
        <v>2.4731371889449051E-2</v>
      </c>
      <c r="BG118" s="24">
        <f t="shared" ca="1" si="93"/>
        <v>9.2052309882463003E-4</v>
      </c>
      <c r="BH118" s="24" t="e">
        <f t="shared" ca="1" si="93"/>
        <v>#REF!</v>
      </c>
      <c r="BI118" s="24" t="e">
        <f t="shared" ca="1" si="93"/>
        <v>#REF!</v>
      </c>
      <c r="BJ118" s="24">
        <f t="shared" ca="1" si="94"/>
        <v>2.3538591681801471E-2</v>
      </c>
      <c r="BK118" s="24">
        <f t="shared" ca="1" si="94"/>
        <v>4.377798608475706E-3</v>
      </c>
      <c r="BL118" s="24">
        <f t="shared" ca="1" si="94"/>
        <v>5.5391689488638301E-3</v>
      </c>
      <c r="BM118" s="24">
        <f t="shared" ca="1" si="94"/>
        <v>2.0377454754098846E-2</v>
      </c>
      <c r="BN118" s="24">
        <f t="shared" ca="1" si="94"/>
        <v>1.3201785552442592E-2</v>
      </c>
      <c r="BO118" s="24">
        <f t="shared" ca="1" si="94"/>
        <v>0</v>
      </c>
      <c r="BP118" s="24">
        <f t="shared" ca="1" si="94"/>
        <v>4.2288877716103223E-3</v>
      </c>
      <c r="BQ118" s="24">
        <f t="shared" ca="1" si="94"/>
        <v>4.9400349071021178E-2</v>
      </c>
      <c r="BR118" s="24">
        <f t="shared" ca="1" si="94"/>
        <v>3.1398140444109379E-2</v>
      </c>
      <c r="BS118" s="24">
        <f t="shared" ca="1" si="94"/>
        <v>2.5657181097652422E-2</v>
      </c>
      <c r="BT118" s="24">
        <f t="shared" ca="1" si="95"/>
        <v>2.858400962393886E-3</v>
      </c>
      <c r="BU118" s="24">
        <f t="shared" ca="1" si="95"/>
        <v>2.9894602907363701E-3</v>
      </c>
      <c r="BV118" s="24">
        <f t="shared" ca="1" si="95"/>
        <v>6.1787060370214304E-4</v>
      </c>
      <c r="BW118" s="24">
        <f t="shared" ca="1" si="95"/>
        <v>1.4671944976971239E-2</v>
      </c>
      <c r="BX118" s="24">
        <f t="shared" ca="1" si="95"/>
        <v>1.3181213497429119E-2</v>
      </c>
      <c r="BY118" s="24">
        <f t="shared" ca="1" si="95"/>
        <v>9.5755401851117514E-2</v>
      </c>
      <c r="BZ118" s="24">
        <f t="shared" ca="1" si="95"/>
        <v>5.0180407404132156E-3</v>
      </c>
      <c r="CA118" s="24">
        <f t="shared" ca="1" si="95"/>
        <v>6.6013753166496089E-3</v>
      </c>
      <c r="CB118" s="24">
        <f t="shared" ca="1" si="95"/>
        <v>1.7002677128642521E-3</v>
      </c>
      <c r="CC118" s="24">
        <f t="shared" ca="1" si="95"/>
        <v>1.3611275112515199E-2</v>
      </c>
      <c r="CD118" s="24">
        <f t="shared" ca="1" si="95"/>
        <v>2.5461215951028339E-3</v>
      </c>
      <c r="CE118" s="24">
        <f t="shared" ca="1" si="95"/>
        <v>1.2805653464218369E-2</v>
      </c>
      <c r="CF118" s="24">
        <f t="shared" ca="1" si="95"/>
        <v>6.871511641102386E-2</v>
      </c>
    </row>
    <row r="119" spans="1:84">
      <c r="A119" s="4" t="s">
        <v>379</v>
      </c>
      <c r="B119" s="24">
        <f t="shared" ref="B119:BM119" ca="1" si="96">B2+B16+B30+B58+B70+B85+B99+B113+B114+B115+B118+B75</f>
        <v>1537.9494338042771</v>
      </c>
      <c r="C119" s="24">
        <f t="shared" ca="1" si="96"/>
        <v>11.861560097985102</v>
      </c>
      <c r="D119" s="24">
        <f t="shared" ca="1" si="96"/>
        <v>9.3188202199606938</v>
      </c>
      <c r="E119" s="24">
        <f t="shared" ca="1" si="96"/>
        <v>20.530328226890649</v>
      </c>
      <c r="F119" s="24">
        <f t="shared" ca="1" si="96"/>
        <v>7.1184825451886997</v>
      </c>
      <c r="G119" s="24">
        <f t="shared" ca="1" si="96"/>
        <v>11.787568428878698</v>
      </c>
      <c r="H119" s="24">
        <f t="shared" ca="1" si="96"/>
        <v>3.7187243425109973</v>
      </c>
      <c r="I119" s="24">
        <f t="shared" ca="1" si="96"/>
        <v>0.70650237818490003</v>
      </c>
      <c r="J119" s="24">
        <f t="shared" ca="1" si="96"/>
        <v>121.10169598081886</v>
      </c>
      <c r="K119" s="24" t="e">
        <f t="shared" ca="1" si="96"/>
        <v>#REF!</v>
      </c>
      <c r="L119" s="24">
        <f t="shared" ca="1" si="96"/>
        <v>3.6334681579102939</v>
      </c>
      <c r="M119" s="24">
        <f t="shared" ca="1" si="96"/>
        <v>30.137706077437297</v>
      </c>
      <c r="N119" s="24">
        <f t="shared" ca="1" si="96"/>
        <v>2.7993904062572001</v>
      </c>
      <c r="O119" s="24">
        <f t="shared" ca="1" si="96"/>
        <v>0.76623612719459921</v>
      </c>
      <c r="P119" s="24">
        <f t="shared" ca="1" si="96"/>
        <v>0.75179262558640003</v>
      </c>
      <c r="Q119" s="24">
        <f t="shared" ca="1" si="96"/>
        <v>5.7092177248303004</v>
      </c>
      <c r="R119" s="24">
        <f t="shared" ca="1" si="96"/>
        <v>3.6785252123152081</v>
      </c>
      <c r="S119" s="24">
        <f t="shared" ca="1" si="96"/>
        <v>3.2755361988139007</v>
      </c>
      <c r="T119" s="24">
        <f t="shared" ca="1" si="96"/>
        <v>1.421240424236301</v>
      </c>
      <c r="U119" s="24">
        <f t="shared" ca="1" si="96"/>
        <v>57.835614020213193</v>
      </c>
      <c r="V119" s="24">
        <f t="shared" ca="1" si="96"/>
        <v>13.638964496918193</v>
      </c>
      <c r="W119" s="24">
        <f t="shared" ca="1" si="96"/>
        <v>5.5263758683941955</v>
      </c>
      <c r="X119" s="24">
        <f t="shared" ca="1" si="96"/>
        <v>22.474764886756056</v>
      </c>
      <c r="Y119" s="24">
        <f t="shared" ca="1" si="96"/>
        <v>8.3717653721615974</v>
      </c>
      <c r="Z119" s="24">
        <f t="shared" ca="1" si="96"/>
        <v>20.877948527526812</v>
      </c>
      <c r="AA119" s="24">
        <f t="shared" ca="1" si="96"/>
        <v>48.833911538344864</v>
      </c>
      <c r="AB119" s="24">
        <f t="shared" ca="1" si="96"/>
        <v>4.0780625815592977</v>
      </c>
      <c r="AC119" s="24">
        <f t="shared" ca="1" si="96"/>
        <v>4.0657647744017016</v>
      </c>
      <c r="AD119" s="24">
        <f t="shared" ca="1" si="96"/>
        <v>25.990880724081482</v>
      </c>
      <c r="AE119" s="24">
        <f t="shared" ca="1" si="96"/>
        <v>92.312139911609307</v>
      </c>
      <c r="AF119" s="24">
        <f t="shared" ca="1" si="96"/>
        <v>1.9431260975628006</v>
      </c>
      <c r="AG119" s="24">
        <f t="shared" ca="1" si="96"/>
        <v>78.948937870102498</v>
      </c>
      <c r="AH119" s="24">
        <f t="shared" ca="1" si="96"/>
        <v>31.96004790210436</v>
      </c>
      <c r="AI119" s="24">
        <f t="shared" ca="1" si="96"/>
        <v>8.2899794225844783</v>
      </c>
      <c r="AJ119" s="24">
        <f t="shared" ca="1" si="96"/>
        <v>18.144297063331805</v>
      </c>
      <c r="AK119" s="24">
        <f t="shared" ca="1" si="96"/>
        <v>5.5046150347793956</v>
      </c>
      <c r="AL119" s="24">
        <f t="shared" ca="1" si="96"/>
        <v>24.609345743948563</v>
      </c>
      <c r="AM119" s="24">
        <f t="shared" ca="1" si="96"/>
        <v>19.502691592239991</v>
      </c>
      <c r="AN119" s="24">
        <f t="shared" ca="1" si="96"/>
        <v>2.8454761079838002</v>
      </c>
      <c r="AO119" s="24">
        <f t="shared" ca="1" si="96"/>
        <v>28.714456240416304</v>
      </c>
      <c r="AP119" s="24">
        <f t="shared" ca="1" si="96"/>
        <v>21.223674713090379</v>
      </c>
      <c r="AQ119" s="24">
        <f t="shared" ca="1" si="96"/>
        <v>36.099128779467371</v>
      </c>
      <c r="AR119" s="24">
        <f t="shared" ca="1" si="96"/>
        <v>19.387109026531682</v>
      </c>
      <c r="AS119" s="24">
        <f t="shared" ca="1" si="96"/>
        <v>2.2661857772846994</v>
      </c>
      <c r="AT119" s="24">
        <f t="shared" ca="1" si="96"/>
        <v>0.79437349252420053</v>
      </c>
      <c r="AU119" s="24">
        <f t="shared" ca="1" si="96"/>
        <v>0.35460118568549998</v>
      </c>
      <c r="AV119" s="24">
        <f t="shared" ca="1" si="96"/>
        <v>53.141200558073784</v>
      </c>
      <c r="AW119" s="24">
        <f t="shared" ca="1" si="96"/>
        <v>9.4340328130080966</v>
      </c>
      <c r="AX119" s="24">
        <f t="shared" ca="1" si="96"/>
        <v>4.1527472653544049</v>
      </c>
      <c r="AY119" s="24">
        <f t="shared" ca="1" si="96"/>
        <v>0.66867337838959973</v>
      </c>
      <c r="AZ119" s="24">
        <f t="shared" ca="1" si="96"/>
        <v>8.1444711892899965E-2</v>
      </c>
      <c r="BA119" s="24">
        <f t="shared" ca="1" si="96"/>
        <v>0.36480851518050023</v>
      </c>
      <c r="BB119" s="24">
        <f t="shared" ca="1" si="96"/>
        <v>8.3604327583160387</v>
      </c>
      <c r="BC119" s="24">
        <f t="shared" ca="1" si="96"/>
        <v>2.2963739713180016</v>
      </c>
      <c r="BD119" s="24">
        <f t="shared" ca="1" si="96"/>
        <v>3.8320615603999055</v>
      </c>
      <c r="BE119" s="24">
        <f t="shared" ca="1" si="96"/>
        <v>0.67555918833740014</v>
      </c>
      <c r="BF119" s="24">
        <f t="shared" ca="1" si="96"/>
        <v>38.176266624352316</v>
      </c>
      <c r="BG119" s="24">
        <f t="shared" ca="1" si="96"/>
        <v>1.1307273221142</v>
      </c>
      <c r="BH119" s="24" t="e">
        <f t="shared" ca="1" si="96"/>
        <v>#REF!</v>
      </c>
      <c r="BI119" s="24" t="e">
        <f t="shared" ca="1" si="96"/>
        <v>#REF!</v>
      </c>
      <c r="BJ119" s="24">
        <f t="shared" ca="1" si="96"/>
        <v>20.627735304797699</v>
      </c>
      <c r="BK119" s="24">
        <f t="shared" ca="1" si="96"/>
        <v>6.7051154755159947</v>
      </c>
      <c r="BL119" s="24">
        <f t="shared" ca="1" si="96"/>
        <v>6.6100638384205057</v>
      </c>
      <c r="BM119" s="24">
        <f t="shared" ca="1" si="96"/>
        <v>26.682899330434548</v>
      </c>
      <c r="BN119" s="24">
        <f t="shared" ref="BN119:CF119" ca="1" si="97">BN2+BN16+BN30+BN58+BN70+BN85+BN99+BN113+BN114+BN115+BN118+BN75</f>
        <v>12.293579356804983</v>
      </c>
      <c r="BO119" s="24">
        <f t="shared" ca="1" si="97"/>
        <v>0.97756332657479927</v>
      </c>
      <c r="BP119" s="24">
        <f t="shared" ca="1" si="97"/>
        <v>4.5537973059159</v>
      </c>
      <c r="BQ119" s="24">
        <f t="shared" ca="1" si="97"/>
        <v>38.640376264436796</v>
      </c>
      <c r="BR119" s="24">
        <f t="shared" ca="1" si="97"/>
        <v>14.320179097000896</v>
      </c>
      <c r="BS119" s="24">
        <f t="shared" ca="1" si="97"/>
        <v>85.552933289020046</v>
      </c>
      <c r="BT119" s="24">
        <f t="shared" ca="1" si="97"/>
        <v>3.3852367550424027</v>
      </c>
      <c r="BU119" s="24">
        <f t="shared" ca="1" si="97"/>
        <v>8.5042621006135946</v>
      </c>
      <c r="BV119" s="24">
        <f t="shared" ca="1" si="97"/>
        <v>12.245306268146203</v>
      </c>
      <c r="BW119" s="24">
        <f t="shared" ca="1" si="97"/>
        <v>27.8188126001216</v>
      </c>
      <c r="BX119" s="24">
        <f t="shared" ca="1" si="97"/>
        <v>8.5664712471164055</v>
      </c>
      <c r="BY119" s="24">
        <f t="shared" ca="1" si="97"/>
        <v>139.46548144541046</v>
      </c>
      <c r="BZ119" s="24">
        <f t="shared" ca="1" si="97"/>
        <v>7.5186255151335892</v>
      </c>
      <c r="CA119" s="24">
        <f t="shared" ca="1" si="97"/>
        <v>5.8361827864254971</v>
      </c>
      <c r="CB119" s="24">
        <f t="shared" ca="1" si="97"/>
        <v>4.3035914165391036</v>
      </c>
      <c r="CC119" s="24">
        <f t="shared" ca="1" si="97"/>
        <v>14.642274985421309</v>
      </c>
      <c r="CD119" s="24">
        <f t="shared" ca="1" si="97"/>
        <v>58.1285506988511</v>
      </c>
      <c r="CE119" s="24">
        <f t="shared" ca="1" si="97"/>
        <v>8.7368373184032944</v>
      </c>
      <c r="CF119" s="24">
        <f t="shared" ca="1" si="97"/>
        <v>12.3825296426518</v>
      </c>
    </row>
  </sheetData>
  <phoneticPr fontId="9" type="noConversion"/>
  <conditionalFormatting sqref="A123:A65536">
    <cfRule type="cellIs" dxfId="239" priority="6" operator="lessThan">
      <formula>0</formula>
    </cfRule>
  </conditionalFormatting>
  <conditionalFormatting sqref="A2:CF119">
    <cfRule type="cellIs" dxfId="238" priority="5" operator="lessThan">
      <formula>0</formula>
    </cfRule>
  </conditionalFormatting>
  <conditionalFormatting sqref="A1:XFD119 A123:XFD1048576">
    <cfRule type="cellIs" dxfId="237" priority="4" operator="lessThan">
      <formula>0</formula>
    </cfRule>
  </conditionalFormatting>
  <conditionalFormatting sqref="A122:XFD122">
    <cfRule type="cellIs" dxfId="236" priority="1" operator="lessThan">
      <formula>-2</formula>
    </cfRule>
    <cfRule type="cellIs" dxfId="235" priority="2" operator="greaterThan">
      <formula>2</formula>
    </cfRule>
  </conditionalFormatting>
  <conditionalFormatting sqref="CG120:XFD122">
    <cfRule type="cellIs" dxfId="234" priority="3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1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6.6305443085463794E-2</v>
      </c>
      <c r="C3" s="3">
        <v>0</v>
      </c>
      <c r="D3" s="3">
        <v>4.6570294006869302E-2</v>
      </c>
      <c r="E3" s="3">
        <v>0</v>
      </c>
      <c r="F3" s="3">
        <v>0</v>
      </c>
      <c r="G3" s="3">
        <v>2.3892633599999999E-5</v>
      </c>
      <c r="H3" s="3">
        <v>0</v>
      </c>
      <c r="I3" s="3">
        <v>0</v>
      </c>
      <c r="J3" s="3">
        <v>0</v>
      </c>
      <c r="K3" s="3">
        <v>0</v>
      </c>
      <c r="L3" s="3">
        <v>0.20962703544012401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0.3225266651660571</v>
      </c>
    </row>
    <row r="4" spans="1:19" ht="28.8">
      <c r="A4" s="6" t="s">
        <v>266</v>
      </c>
      <c r="B4" s="2">
        <v>6.00763921099371E-2</v>
      </c>
      <c r="C4" s="3">
        <v>0</v>
      </c>
      <c r="D4" s="3">
        <v>4.61841923569574E-2</v>
      </c>
      <c r="E4" s="3">
        <v>0</v>
      </c>
      <c r="F4" s="3">
        <v>0</v>
      </c>
      <c r="G4" s="3">
        <v>2.3892633599999999E-5</v>
      </c>
      <c r="H4" s="3">
        <v>0</v>
      </c>
      <c r="I4" s="3">
        <v>0</v>
      </c>
      <c r="J4" s="3">
        <v>0</v>
      </c>
      <c r="K4" s="3">
        <v>0</v>
      </c>
      <c r="L4" s="3">
        <v>0.20958944624361101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0.31587392334410552</v>
      </c>
    </row>
    <row r="5" spans="1:19" ht="28.8">
      <c r="A5" s="7" t="s">
        <v>267</v>
      </c>
      <c r="B5" s="2">
        <v>3.2768941150874602E-3</v>
      </c>
      <c r="C5" s="3">
        <v>0</v>
      </c>
      <c r="D5" s="3">
        <v>4.2052904702900504E-3</v>
      </c>
      <c r="E5" s="3">
        <v>0</v>
      </c>
      <c r="F5" s="3">
        <v>0</v>
      </c>
      <c r="G5" s="3">
        <v>2.3892633599999999E-5</v>
      </c>
      <c r="H5" s="3">
        <v>0</v>
      </c>
      <c r="I5" s="3">
        <v>0</v>
      </c>
      <c r="J5" s="3">
        <v>0</v>
      </c>
      <c r="K5" s="3">
        <v>0</v>
      </c>
      <c r="L5" s="3">
        <v>0.15620883043706801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0.16371490765604552</v>
      </c>
    </row>
    <row r="6" spans="1:19">
      <c r="A6" s="7" t="s">
        <v>268</v>
      </c>
      <c r="B6" s="2">
        <v>5.67994979948497E-2</v>
      </c>
      <c r="C6" s="3">
        <v>0</v>
      </c>
      <c r="D6" s="3">
        <v>4.1978901886667398E-2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5.3380615806542499E-2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0.15215901568805959</v>
      </c>
    </row>
    <row r="7" spans="1:19">
      <c r="A7" s="8" t="s">
        <v>269</v>
      </c>
      <c r="B7" s="2">
        <v>3.9145599969423503E-2</v>
      </c>
      <c r="C7" s="3">
        <v>0</v>
      </c>
      <c r="D7" s="3">
        <v>3.16957279440147E-2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8.2023583549746207E-3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7.9043686268412822E-2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5.0186666627465904E-4</v>
      </c>
      <c r="C11" s="3">
        <v>0</v>
      </c>
      <c r="D11" s="3">
        <v>1.5444065996474501E-4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6.5630732623940405E-4</v>
      </c>
    </row>
    <row r="12" spans="1:19">
      <c r="A12" s="8" t="s">
        <v>274</v>
      </c>
      <c r="B12" s="2">
        <v>8.5022117580648097E-3</v>
      </c>
      <c r="C12" s="3">
        <v>0</v>
      </c>
      <c r="D12" s="3">
        <v>1.4092710221782999E-3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4.4531327595784799E-2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5.4442810376027911E-2</v>
      </c>
    </row>
    <row r="13" spans="1:19">
      <c r="A13" s="8" t="s">
        <v>275</v>
      </c>
      <c r="B13" s="2">
        <v>8.6498196010867407E-3</v>
      </c>
      <c r="C13" s="3">
        <v>0</v>
      </c>
      <c r="D13" s="3">
        <v>8.7194622605095903E-3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6.4692985578308803E-4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1.8016211717379417E-2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6.2290509755266498E-3</v>
      </c>
      <c r="C15" s="3">
        <v>0</v>
      </c>
      <c r="D15" s="3">
        <v>3.8610164991186399E-4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3.7589196513390699E-5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6.6527418219519043E-3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2.8597723340551299E-3</v>
      </c>
      <c r="C17" s="3">
        <v>0</v>
      </c>
      <c r="D17" s="3">
        <v>8.9929509291971597E-3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1.1852723263252291E-2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2.8597723340551299E-3</v>
      </c>
      <c r="C25" s="3">
        <v>0</v>
      </c>
      <c r="D25" s="3">
        <v>8.9929509291971597E-3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1.1852723263252291E-2</v>
      </c>
    </row>
    <row r="26" spans="1:19">
      <c r="A26" s="7" t="s">
        <v>288</v>
      </c>
      <c r="B26" s="2">
        <v>2.8597723340551299E-3</v>
      </c>
      <c r="C26" s="3">
        <v>0</v>
      </c>
      <c r="D26" s="3">
        <v>8.9929509291971597E-3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1.1852723263252291E-2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0.213097262170624</v>
      </c>
      <c r="C31" s="3">
        <v>1.69123262800857E-3</v>
      </c>
      <c r="D31" s="3">
        <v>6.4681678901485004E-2</v>
      </c>
      <c r="E31" s="3">
        <v>0</v>
      </c>
      <c r="F31" s="3">
        <v>0</v>
      </c>
      <c r="G31" s="3">
        <v>6.4689305472000001E-3</v>
      </c>
      <c r="H31" s="3">
        <v>0</v>
      </c>
      <c r="I31" s="3">
        <v>3.6977085599999997E-5</v>
      </c>
      <c r="J31" s="3">
        <v>0</v>
      </c>
      <c r="K31" s="3">
        <v>0</v>
      </c>
      <c r="L31" s="3">
        <v>1.19739198466148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1.4833680659943975</v>
      </c>
    </row>
    <row r="32" spans="1:19">
      <c r="A32" s="6" t="s">
        <v>294</v>
      </c>
      <c r="B32" s="2">
        <v>2.94259943235043E-2</v>
      </c>
      <c r="C32" s="3">
        <v>0</v>
      </c>
      <c r="D32" s="3">
        <v>2.03963263044993E-2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0.114081746016903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0.16390406664490659</v>
      </c>
    </row>
    <row r="33" spans="1:19">
      <c r="A33" s="6" t="s">
        <v>295</v>
      </c>
      <c r="B33" s="2">
        <v>2.1104709043497098E-3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2.1104709043497098E-3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3.0451080191331399E-3</v>
      </c>
      <c r="C38" s="3">
        <v>0</v>
      </c>
      <c r="D38" s="3">
        <v>1.33132739523463E-3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4.3764354143677698E-3</v>
      </c>
    </row>
    <row r="39" spans="1:19">
      <c r="A39" s="6" t="s">
        <v>301</v>
      </c>
      <c r="B39" s="2">
        <v>6.7233573095711796E-3</v>
      </c>
      <c r="C39" s="3">
        <v>0</v>
      </c>
      <c r="D39" s="3">
        <v>2.6691649488811702E-3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6.5316078590369198E-2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7.4708600848821555E-2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8.7433794608773505E-4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3.98876815819048E-3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4.8631061042782153E-3</v>
      </c>
    </row>
    <row r="47" spans="1:19" ht="28.8">
      <c r="A47" s="6" t="s">
        <v>309</v>
      </c>
      <c r="B47" s="2">
        <v>1.49843434208829E-2</v>
      </c>
      <c r="C47" s="3">
        <v>0</v>
      </c>
      <c r="D47" s="3">
        <v>1.7251919791549001E-4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1.2261493162895201E-2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2.741835578169359E-2</v>
      </c>
    </row>
    <row r="48" spans="1:19" ht="28.8">
      <c r="A48" s="6" t="s">
        <v>310</v>
      </c>
      <c r="B48" s="2">
        <v>8.2308365269638598E-3</v>
      </c>
      <c r="C48" s="3">
        <v>0</v>
      </c>
      <c r="D48" s="3">
        <v>1.6958962663013301E-3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2.2888285942552E-2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3.2815018735817186E-2</v>
      </c>
    </row>
    <row r="49" spans="1:19" ht="28.8">
      <c r="A49" s="6" t="s">
        <v>311</v>
      </c>
      <c r="B49" s="2">
        <v>1.3868808800012299E-2</v>
      </c>
      <c r="C49" s="3">
        <v>0</v>
      </c>
      <c r="D49" s="3">
        <v>1.6493486336561999E-2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0.45663209506478802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0.48699439020136231</v>
      </c>
    </row>
    <row r="50" spans="1:19">
      <c r="A50" s="6" t="s">
        <v>312</v>
      </c>
      <c r="B50" s="2">
        <v>3.2260055252202502E-3</v>
      </c>
      <c r="C50" s="3">
        <v>0</v>
      </c>
      <c r="D50" s="3">
        <v>4.9281899178122996E-3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0.14278202436905699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0.15093621981208954</v>
      </c>
    </row>
    <row r="51" spans="1:19" ht="28.8">
      <c r="A51" s="6" t="s">
        <v>313</v>
      </c>
      <c r="B51" s="2">
        <v>1.0492055353052801E-2</v>
      </c>
      <c r="C51" s="3">
        <v>0</v>
      </c>
      <c r="D51" s="3">
        <v>2.78960287950141E-3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3.3410894479270897E-2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4.6692552711825111E-2</v>
      </c>
    </row>
    <row r="52" spans="1:19" ht="28.8">
      <c r="A52" s="6" t="s">
        <v>314</v>
      </c>
      <c r="B52" s="2">
        <v>1.5165240926970001E-2</v>
      </c>
      <c r="C52" s="3">
        <v>0</v>
      </c>
      <c r="D52" s="3">
        <v>1.0676659795524699E-3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0.13293413283422101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0.14916703974074347</v>
      </c>
    </row>
    <row r="53" spans="1:19">
      <c r="A53" s="6" t="s">
        <v>315</v>
      </c>
      <c r="B53" s="2">
        <v>4.77569416069989E-2</v>
      </c>
      <c r="C53" s="3">
        <v>0</v>
      </c>
      <c r="D53" s="3">
        <v>6.7152284018803E-3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2.5177858709971E-2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7.9650028718850199E-2</v>
      </c>
    </row>
    <row r="54" spans="1:19" ht="28.8">
      <c r="A54" s="6" t="s">
        <v>316</v>
      </c>
      <c r="B54" s="2">
        <v>5.4269251826135198E-3</v>
      </c>
      <c r="C54" s="3">
        <v>0</v>
      </c>
      <c r="D54" s="3">
        <v>7.7145377181077595E-4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6.1983789544242957E-3</v>
      </c>
    </row>
    <row r="55" spans="1:19" ht="28.8">
      <c r="A55" s="6" t="s">
        <v>317</v>
      </c>
      <c r="B55" s="2">
        <v>2.9305395986113002E-2</v>
      </c>
      <c r="C55" s="3">
        <v>0</v>
      </c>
      <c r="D55" s="3">
        <v>1.24018517746796E-3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6.3879824384155098E-2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9.4425405547736069E-2</v>
      </c>
    </row>
    <row r="56" spans="1:19" ht="28.8">
      <c r="A56" s="6" t="s">
        <v>318</v>
      </c>
      <c r="B56" s="2">
        <v>1.86625927113209E-2</v>
      </c>
      <c r="C56" s="3">
        <v>0</v>
      </c>
      <c r="D56" s="3">
        <v>3.5350160176645701E-3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0.124038782949103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0.14623639167808847</v>
      </c>
    </row>
    <row r="57" spans="1:19">
      <c r="A57" s="6" t="s">
        <v>319</v>
      </c>
      <c r="B57" s="2">
        <v>5.4269251826135202E-4</v>
      </c>
      <c r="C57" s="3">
        <v>0</v>
      </c>
      <c r="D57" s="3">
        <v>2.9295712853573798E-4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8.3564964679709E-4</v>
      </c>
    </row>
    <row r="58" spans="1:19" ht="28.8">
      <c r="A58" s="6" t="s">
        <v>320</v>
      </c>
      <c r="B58" s="2">
        <v>3.25615510956811E-3</v>
      </c>
      <c r="C58" s="3">
        <v>0</v>
      </c>
      <c r="D58" s="3">
        <v>5.7593496111852998E-4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3.8320900706866399E-3</v>
      </c>
    </row>
    <row r="59" spans="1:19" ht="28.8">
      <c r="A59" s="5" t="s">
        <v>321</v>
      </c>
      <c r="B59" s="2">
        <v>6.7248873133811907E-2</v>
      </c>
      <c r="C59" s="3">
        <v>1.8053908303991398E-2</v>
      </c>
      <c r="D59" s="3">
        <v>4.3436435615084703E-3</v>
      </c>
      <c r="E59" s="3">
        <v>0</v>
      </c>
      <c r="F59" s="3">
        <v>0</v>
      </c>
      <c r="G59" s="3">
        <v>4.3604056319999999E-4</v>
      </c>
      <c r="H59" s="3">
        <v>0</v>
      </c>
      <c r="I59" s="3">
        <v>0</v>
      </c>
      <c r="J59" s="3">
        <v>0</v>
      </c>
      <c r="K59" s="3">
        <v>0</v>
      </c>
      <c r="L59" s="3">
        <v>1.10331413930352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1.1933966048660318</v>
      </c>
    </row>
    <row r="60" spans="1:19" ht="28.8">
      <c r="A60" s="6" t="s">
        <v>322</v>
      </c>
      <c r="B60" s="2">
        <v>6.7248873133811907E-2</v>
      </c>
      <c r="C60" s="3">
        <v>1.8053908303991398E-2</v>
      </c>
      <c r="D60" s="3">
        <v>4.3436435615084703E-3</v>
      </c>
      <c r="E60" s="3">
        <v>0</v>
      </c>
      <c r="F60" s="3">
        <v>0</v>
      </c>
      <c r="G60" s="3">
        <v>4.3604056319999999E-4</v>
      </c>
      <c r="H60" s="3">
        <v>0</v>
      </c>
      <c r="I60" s="3">
        <v>0</v>
      </c>
      <c r="J60" s="3">
        <v>0</v>
      </c>
      <c r="K60" s="3">
        <v>0</v>
      </c>
      <c r="L60" s="3">
        <v>1.10331413930352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1.1933966048660318</v>
      </c>
    </row>
    <row r="61" spans="1:19" ht="28.8">
      <c r="A61" s="7" t="s">
        <v>323</v>
      </c>
      <c r="B61" s="2">
        <v>3.4818465221846499E-2</v>
      </c>
      <c r="C61" s="3">
        <v>0</v>
      </c>
      <c r="D61" s="3">
        <v>1.9498133320549099E-3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9.9136559857158205E-2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0.1359048384110596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3.4818465221846499E-2</v>
      </c>
      <c r="C63" s="3">
        <v>0</v>
      </c>
      <c r="D63" s="3">
        <v>1.9498133320549099E-3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9.9136559857158205E-2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0.1359048384110596</v>
      </c>
    </row>
    <row r="64" spans="1:19" ht="28.8">
      <c r="A64" s="7" t="s">
        <v>326</v>
      </c>
      <c r="B64" s="2">
        <v>1.9517209125201E-2</v>
      </c>
      <c r="C64" s="3">
        <v>0</v>
      </c>
      <c r="D64" s="3">
        <v>1.14865240848779E-3</v>
      </c>
      <c r="E64" s="3">
        <v>0</v>
      </c>
      <c r="F64" s="3">
        <v>0</v>
      </c>
      <c r="G64" s="3">
        <v>4.3604056319999999E-4</v>
      </c>
      <c r="H64" s="3">
        <v>0</v>
      </c>
      <c r="I64" s="3">
        <v>0</v>
      </c>
      <c r="J64" s="3">
        <v>0</v>
      </c>
      <c r="K64" s="3">
        <v>0</v>
      </c>
      <c r="L64" s="3">
        <v>3.4621628367596702E-3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2.4564064933648457E-2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1.9517209125201E-2</v>
      </c>
      <c r="C66" s="3">
        <v>0</v>
      </c>
      <c r="D66" s="3">
        <v>1.14865240848779E-3</v>
      </c>
      <c r="E66" s="3">
        <v>0</v>
      </c>
      <c r="F66" s="3">
        <v>0</v>
      </c>
      <c r="G66" s="3">
        <v>4.3604056319999999E-4</v>
      </c>
      <c r="H66" s="3">
        <v>0</v>
      </c>
      <c r="I66" s="3">
        <v>0</v>
      </c>
      <c r="J66" s="3">
        <v>0</v>
      </c>
      <c r="K66" s="3">
        <v>0</v>
      </c>
      <c r="L66" s="3">
        <v>3.4621628367596702E-3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2.4564064933648457E-2</v>
      </c>
    </row>
    <row r="67" spans="1:19">
      <c r="A67" s="7" t="s">
        <v>329</v>
      </c>
      <c r="B67" s="2">
        <v>1.2913198786764399E-2</v>
      </c>
      <c r="C67" s="3">
        <v>0</v>
      </c>
      <c r="D67" s="3">
        <v>1.2451778209657601E-3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1.0007154166096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1.0148737932173302</v>
      </c>
    </row>
    <row r="68" spans="1:19">
      <c r="A68" s="8" t="s">
        <v>329</v>
      </c>
      <c r="B68" s="2">
        <v>1.2913198786764399E-2</v>
      </c>
      <c r="C68" s="3">
        <v>0</v>
      </c>
      <c r="D68" s="3">
        <v>1.2451778209657601E-3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1.0007154166096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1.0148737932173302</v>
      </c>
    </row>
    <row r="69" spans="1:19">
      <c r="A69" s="9" t="s">
        <v>329</v>
      </c>
      <c r="B69" s="2">
        <v>1.19108043603946E-2</v>
      </c>
      <c r="C69" s="3">
        <v>0</v>
      </c>
      <c r="D69" s="3">
        <v>1.19369760097751E-3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0.96136348461760501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0.97446798657897715</v>
      </c>
    </row>
    <row r="70" spans="1:19" ht="57.6">
      <c r="A70" s="9" t="s">
        <v>330</v>
      </c>
      <c r="B70" s="2">
        <v>1.0023944263697999E-3</v>
      </c>
      <c r="C70" s="3">
        <v>0</v>
      </c>
      <c r="D70" s="3">
        <v>5.1480219988248302E-5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3.9351931991992398E-2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4.0405806638350444E-2</v>
      </c>
    </row>
    <row r="71" spans="1:19" ht="28.8">
      <c r="A71" s="5" t="s">
        <v>331</v>
      </c>
      <c r="B71" s="2">
        <v>3.6852736263597002E-2</v>
      </c>
      <c r="C71" s="3">
        <v>0</v>
      </c>
      <c r="D71" s="3">
        <v>1.0707885757555701E-2</v>
      </c>
      <c r="E71" s="3">
        <v>0</v>
      </c>
      <c r="F71" s="3">
        <v>0</v>
      </c>
      <c r="G71" s="3">
        <v>8.0637638399999999E-5</v>
      </c>
      <c r="H71" s="3">
        <v>0</v>
      </c>
      <c r="I71" s="3">
        <v>0</v>
      </c>
      <c r="J71" s="3">
        <v>0</v>
      </c>
      <c r="K71" s="3">
        <v>0</v>
      </c>
      <c r="L71" s="3">
        <v>2.95767625197469E-3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5.0598935911527393E-2</v>
      </c>
    </row>
    <row r="72" spans="1:19">
      <c r="A72" s="6" t="s">
        <v>332</v>
      </c>
      <c r="B72" s="2">
        <v>9.6996401845787505E-3</v>
      </c>
      <c r="C72" s="3">
        <v>0</v>
      </c>
      <c r="D72" s="3">
        <v>2.4807031006837199E-3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1.218034328526247E-2</v>
      </c>
    </row>
    <row r="73" spans="1:19">
      <c r="A73" s="6" t="s">
        <v>333</v>
      </c>
      <c r="B73" s="2">
        <v>2.71236138900074E-3</v>
      </c>
      <c r="C73" s="3">
        <v>0</v>
      </c>
      <c r="D73" s="3">
        <v>4.0540673240745698E-4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3.1177681214081968E-3</v>
      </c>
    </row>
    <row r="74" spans="1:19" ht="28.8">
      <c r="A74" s="6" t="s">
        <v>334</v>
      </c>
      <c r="B74" s="2">
        <v>1.46231657493953E-2</v>
      </c>
      <c r="C74" s="3">
        <v>0</v>
      </c>
      <c r="D74" s="3">
        <v>5.5856038687249598E-3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2.0208769618120258E-2</v>
      </c>
    </row>
    <row r="75" spans="1:19" ht="28.8">
      <c r="A75" s="6" t="s">
        <v>335</v>
      </c>
      <c r="B75" s="2">
        <v>9.8175689406222299E-3</v>
      </c>
      <c r="C75" s="3">
        <v>0</v>
      </c>
      <c r="D75" s="3">
        <v>2.23617205573954E-3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1.2053740996361769E-2</v>
      </c>
    </row>
    <row r="76" spans="1:19">
      <c r="A76" s="5" t="s">
        <v>336</v>
      </c>
      <c r="B76" s="2">
        <v>4.8291825599817498E-2</v>
      </c>
      <c r="C76" s="3">
        <v>0</v>
      </c>
      <c r="D76" s="3">
        <v>2.0894534287730401E-2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3.0763789778064498E-3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7.2262738865354351E-2</v>
      </c>
    </row>
    <row r="77" spans="1:19">
      <c r="A77" s="6" t="s">
        <v>337</v>
      </c>
      <c r="B77" s="2">
        <v>4.0066294865782601E-2</v>
      </c>
      <c r="C77" s="3">
        <v>0</v>
      </c>
      <c r="D77" s="3">
        <v>9.3404424141178399E-3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3.0763789778064498E-3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5.2483116257706894E-2</v>
      </c>
    </row>
    <row r="78" spans="1:19">
      <c r="A78" s="6" t="s">
        <v>338</v>
      </c>
      <c r="B78" s="2">
        <v>8.2255307340348797E-3</v>
      </c>
      <c r="C78" s="3">
        <v>0</v>
      </c>
      <c r="D78" s="3">
        <v>1.1554091873612501E-2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1.9779622607647381E-2</v>
      </c>
    </row>
    <row r="79" spans="1:19">
      <c r="A79" s="7" t="s">
        <v>339</v>
      </c>
      <c r="B79" s="2">
        <v>8.2255307340348797E-3</v>
      </c>
      <c r="C79" s="3">
        <v>0</v>
      </c>
      <c r="D79" s="3">
        <v>1.1554091873612501E-2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1.9779622607647381E-2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7.4914242276639995E-2</v>
      </c>
      <c r="C86" s="3">
        <v>0</v>
      </c>
      <c r="D86" s="3">
        <v>6.3127619760589698E-3</v>
      </c>
      <c r="E86" s="3">
        <v>0</v>
      </c>
      <c r="F86" s="3">
        <v>0</v>
      </c>
      <c r="G86" s="3">
        <v>2.030873856E-4</v>
      </c>
      <c r="H86" s="3">
        <v>0</v>
      </c>
      <c r="I86" s="3">
        <v>0</v>
      </c>
      <c r="J86" s="3">
        <v>0</v>
      </c>
      <c r="K86" s="3">
        <v>0</v>
      </c>
      <c r="L86" s="3">
        <v>2.8686492076008701E-3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8.4298740845899833E-2</v>
      </c>
    </row>
    <row r="87" spans="1:19" ht="28.8">
      <c r="A87" s="6" t="s">
        <v>346</v>
      </c>
      <c r="B87" s="2">
        <v>1.14980537142423E-3</v>
      </c>
      <c r="C87" s="3">
        <v>0</v>
      </c>
      <c r="D87" s="3">
        <v>1.15830494973559E-4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1.265635866397789E-3</v>
      </c>
    </row>
    <row r="88" spans="1:19" ht="28.8">
      <c r="A88" s="6" t="s">
        <v>347</v>
      </c>
      <c r="B88" s="2">
        <v>2.02837460394838E-2</v>
      </c>
      <c r="C88" s="3">
        <v>0</v>
      </c>
      <c r="D88" s="3">
        <v>2.21364945949469E-3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1.09404345641605E-3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2.3591438955394541E-2</v>
      </c>
    </row>
    <row r="89" spans="1:19">
      <c r="A89" s="7" t="s">
        <v>348</v>
      </c>
      <c r="B89" s="2">
        <v>2.02837460394838E-2</v>
      </c>
      <c r="C89" s="3">
        <v>0</v>
      </c>
      <c r="D89" s="3">
        <v>2.21364945949469E-3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1.09404345641605E-3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2.3591438955394541E-2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5.3480690865731997E-2</v>
      </c>
      <c r="C99" s="3">
        <v>0</v>
      </c>
      <c r="D99" s="3">
        <v>3.9832820215907304E-3</v>
      </c>
      <c r="E99" s="3">
        <v>0</v>
      </c>
      <c r="F99" s="3">
        <v>0</v>
      </c>
      <c r="G99" s="3">
        <v>1.7620817279999999E-4</v>
      </c>
      <c r="H99" s="3">
        <v>0</v>
      </c>
      <c r="I99" s="3">
        <v>0</v>
      </c>
      <c r="J99" s="3">
        <v>0</v>
      </c>
      <c r="K99" s="3">
        <v>0</v>
      </c>
      <c r="L99" s="3">
        <v>1.7746057511848099E-3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5.9414786811307539E-2</v>
      </c>
    </row>
    <row r="100" spans="1:19">
      <c r="A100" s="5" t="s">
        <v>359</v>
      </c>
      <c r="B100" s="2">
        <v>0.23341049039911799</v>
      </c>
      <c r="C100" s="3">
        <v>0</v>
      </c>
      <c r="D100" s="3">
        <v>7.6155332931365893E-2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6.6236121014122103E-3</v>
      </c>
      <c r="M100" s="3">
        <v>0</v>
      </c>
      <c r="N100" s="3">
        <v>6.82809676677316E-4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0.31687224510857342</v>
      </c>
    </row>
    <row r="101" spans="1:19">
      <c r="A101" s="6" t="s">
        <v>360</v>
      </c>
      <c r="B101" s="2">
        <v>7.2083952131595894E-2</v>
      </c>
      <c r="C101" s="3">
        <v>0</v>
      </c>
      <c r="D101" s="3">
        <v>1.9945367731697E-2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3.4601844579958E-3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9.5489504321288693E-2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5.0886258232774803E-2</v>
      </c>
      <c r="C104" s="3">
        <v>0</v>
      </c>
      <c r="D104" s="3">
        <v>5.19628470506383E-3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1.9467247036408599E-3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5.802926764147949E-2</v>
      </c>
    </row>
    <row r="105" spans="1:19" ht="28.8">
      <c r="A105" s="7" t="s">
        <v>364</v>
      </c>
      <c r="B105" s="2">
        <v>1.7748277784548301E-2</v>
      </c>
      <c r="C105" s="3">
        <v>0</v>
      </c>
      <c r="D105" s="3">
        <v>1.2696309254601801E-2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3.0444587039150102E-2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0.143755153617039</v>
      </c>
      <c r="C112" s="3">
        <v>0</v>
      </c>
      <c r="D112" s="3">
        <v>5.4440332637572801E-2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2.6866383613255002E-3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0.2008821246159373</v>
      </c>
    </row>
    <row r="113" spans="1:19">
      <c r="A113" s="6" t="s">
        <v>372</v>
      </c>
      <c r="B113" s="2">
        <v>1.75713846504831E-2</v>
      </c>
      <c r="C113" s="3">
        <v>0</v>
      </c>
      <c r="D113" s="3">
        <v>1.76963256209604E-3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1.934101721257914E-2</v>
      </c>
    </row>
    <row r="114" spans="1:19">
      <c r="A114" s="5" t="s">
        <v>373</v>
      </c>
      <c r="B114" s="2">
        <v>1.2205626250503299E-2</v>
      </c>
      <c r="C114" s="3">
        <v>0</v>
      </c>
      <c r="D114" s="3">
        <v>3.0566380618022503E-4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8.4476773216935895E-4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1.3356057788852883E-2</v>
      </c>
    </row>
    <row r="115" spans="1:19">
      <c r="A115" s="5" t="s">
        <v>374</v>
      </c>
      <c r="B115" s="2">
        <v>1.6539508035102402E-2</v>
      </c>
      <c r="C115" s="3">
        <v>0</v>
      </c>
      <c r="D115" s="3">
        <v>6.0489258486191996E-4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5.6205740681338403E-3</v>
      </c>
      <c r="M115" s="3">
        <v>0</v>
      </c>
      <c r="N115" s="3">
        <v>5.5516599033226801E-3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2.8316634591420843E-2</v>
      </c>
    </row>
    <row r="116" spans="1:19">
      <c r="A116" s="5" t="s">
        <v>375</v>
      </c>
      <c r="B116" s="2">
        <v>8.3257701766718595E-2</v>
      </c>
      <c r="C116" s="3">
        <v>0</v>
      </c>
      <c r="D116" s="3">
        <v>1.08430213350248E-3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1.28594619651073E-2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9.7201465865328379E-2</v>
      </c>
    </row>
    <row r="117" spans="1:19">
      <c r="A117" s="6" t="s">
        <v>376</v>
      </c>
      <c r="B117" s="2">
        <v>7.2142916509617599E-2</v>
      </c>
      <c r="C117" s="3">
        <v>0</v>
      </c>
      <c r="D117" s="3">
        <v>9.7812417977672099E-4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1.1065072426283899E-2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8.4186113115678224E-2</v>
      </c>
    </row>
    <row r="118" spans="1:19">
      <c r="A118" s="6" t="s">
        <v>377</v>
      </c>
      <c r="B118" s="2">
        <v>1.1114785257101001E-2</v>
      </c>
      <c r="C118" s="3">
        <v>0</v>
      </c>
      <c r="D118" s="3">
        <v>1.0617795372576301E-4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1.79438953882344E-3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1.3015352749650202E-2</v>
      </c>
    </row>
    <row r="119" spans="1:19">
      <c r="A119" s="5" t="s">
        <v>378</v>
      </c>
      <c r="B119" s="2">
        <v>3.6557914373488301E-3</v>
      </c>
      <c r="C119" s="3">
        <v>0</v>
      </c>
      <c r="D119" s="3">
        <v>2.8635872368463198E-4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5.3218388747905702E-4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4.4743340485125186E-3</v>
      </c>
    </row>
    <row r="120" spans="1:19">
      <c r="A120" s="4" t="s">
        <v>379</v>
      </c>
      <c r="B120" s="2">
        <f t="shared" ref="B120:S120" si="2">B3+B17+B31+B59+B71+B76+B86+B100+B114+B115+B116+B119</f>
        <v>0.85863927275280039</v>
      </c>
      <c r="C120" s="2">
        <f t="shared" si="2"/>
        <v>1.9745140931999968E-2</v>
      </c>
      <c r="D120" s="2">
        <f t="shared" si="2"/>
        <v>0.24094029960000016</v>
      </c>
      <c r="E120" s="2">
        <f t="shared" si="2"/>
        <v>0</v>
      </c>
      <c r="F120" s="2">
        <f t="shared" si="2"/>
        <v>0</v>
      </c>
      <c r="G120" s="2">
        <f t="shared" si="2"/>
        <v>7.2125887680000002E-3</v>
      </c>
      <c r="H120" s="2">
        <f t="shared" si="2"/>
        <v>0</v>
      </c>
      <c r="I120" s="2">
        <f t="shared" si="2"/>
        <v>3.6977085599999997E-5</v>
      </c>
      <c r="J120" s="2">
        <f t="shared" si="2"/>
        <v>0</v>
      </c>
      <c r="K120" s="2">
        <f t="shared" si="2"/>
        <v>0</v>
      </c>
      <c r="L120" s="2">
        <f t="shared" si="2"/>
        <v>2.5457164635968077</v>
      </c>
      <c r="M120" s="2">
        <f t="shared" si="2"/>
        <v>0</v>
      </c>
      <c r="N120" s="2">
        <f t="shared" si="2"/>
        <v>6.2344695799999962E-3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3.6785252123152081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86" priority="2" operator="lessThan">
      <formula>0</formula>
    </cfRule>
  </conditionalFormatting>
  <conditionalFormatting sqref="B3:B158 C120:S120">
    <cfRule type="cellIs" dxfId="18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6" width="12.77734375" style="1"/>
    <col min="7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3.5623819982967403E-2</v>
      </c>
      <c r="C3" s="3">
        <v>0</v>
      </c>
      <c r="D3" s="3">
        <v>0.10783547330358199</v>
      </c>
      <c r="E3" s="3">
        <v>0.18765543881687</v>
      </c>
      <c r="F3" s="3">
        <v>0.41226407873639997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0.74337881083981938</v>
      </c>
    </row>
    <row r="4" spans="1:19" ht="28.8">
      <c r="A4" s="6" t="s">
        <v>266</v>
      </c>
      <c r="B4" s="2">
        <v>7.0927665534950097E-3</v>
      </c>
      <c r="C4" s="3">
        <v>0</v>
      </c>
      <c r="D4" s="3">
        <v>2.6414483803072399E-3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9.7342149338022488E-3</v>
      </c>
    </row>
    <row r="5" spans="1:19" ht="28.8">
      <c r="A5" s="7" t="s">
        <v>267</v>
      </c>
      <c r="B5" s="2">
        <v>5.8661979013869203E-4</v>
      </c>
      <c r="C5" s="3">
        <v>0</v>
      </c>
      <c r="D5" s="3">
        <v>7.5740455349311998E-5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6.6236024548800402E-4</v>
      </c>
    </row>
    <row r="6" spans="1:19">
      <c r="A6" s="7" t="s">
        <v>268</v>
      </c>
      <c r="B6" s="2">
        <v>6.50614676335632E-3</v>
      </c>
      <c r="C6" s="3">
        <v>0</v>
      </c>
      <c r="D6" s="3">
        <v>2.5657079249579301E-3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9.0718546883142501E-3</v>
      </c>
    </row>
    <row r="7" spans="1:19">
      <c r="A7" s="8" t="s">
        <v>269</v>
      </c>
      <c r="B7" s="2">
        <v>3.19974430984738E-3</v>
      </c>
      <c r="C7" s="3">
        <v>0</v>
      </c>
      <c r="D7" s="3">
        <v>2.0386805898189699E-3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5.2384248996663503E-3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3.30640245350894E-3</v>
      </c>
      <c r="C13" s="3">
        <v>0</v>
      </c>
      <c r="D13" s="3">
        <v>5.2702733513895902E-4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3.8334297886478989E-3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1.5465430830929E-3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1.5465430830929E-3</v>
      </c>
    </row>
    <row r="16" spans="1:19">
      <c r="A16" s="6" t="s">
        <v>278</v>
      </c>
      <c r="B16" s="2">
        <v>2.6984510346379501E-2</v>
      </c>
      <c r="C16" s="3">
        <v>0</v>
      </c>
      <c r="D16" s="3">
        <v>0.104809010941916</v>
      </c>
      <c r="E16" s="3">
        <v>0.18765543881687</v>
      </c>
      <c r="F16" s="3">
        <v>0.41226407873639997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0.73171303884156547</v>
      </c>
    </row>
    <row r="17" spans="1:19">
      <c r="A17" s="5" t="s">
        <v>279</v>
      </c>
      <c r="B17" s="2">
        <v>3.5197187408320899E-3</v>
      </c>
      <c r="C17" s="3">
        <v>0</v>
      </c>
      <c r="D17" s="3">
        <v>0.14675344394390399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0.15027316268473609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3.5197187408320899E-3</v>
      </c>
      <c r="C24" s="3">
        <v>0</v>
      </c>
      <c r="D24" s="3">
        <v>0.14645679382711899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0.14997651256795108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4.66629378519407E-2</v>
      </c>
      <c r="C31" s="3">
        <v>0</v>
      </c>
      <c r="D31" s="3">
        <v>3.3486748821314402E-2</v>
      </c>
      <c r="E31" s="3">
        <v>0.25733449563577498</v>
      </c>
      <c r="F31" s="3">
        <v>5.1434282987999997E-3</v>
      </c>
      <c r="G31" s="3">
        <v>0</v>
      </c>
      <c r="H31" s="3">
        <v>0</v>
      </c>
      <c r="I31" s="3">
        <v>7.1322624874813403E-3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0.34975987309531142</v>
      </c>
    </row>
    <row r="32" spans="1:19">
      <c r="A32" s="6" t="s">
        <v>294</v>
      </c>
      <c r="B32" s="2">
        <v>3.8850106514345097E-2</v>
      </c>
      <c r="C32" s="3">
        <v>0</v>
      </c>
      <c r="D32" s="3">
        <v>3.2742741377668999E-2</v>
      </c>
      <c r="E32" s="3">
        <v>0.255576514374591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0.32716936226660509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7.8128313375955601E-3</v>
      </c>
      <c r="C58" s="3">
        <v>0</v>
      </c>
      <c r="D58" s="3">
        <v>7.3215773504334497E-4</v>
      </c>
      <c r="E58" s="3">
        <v>1.7454474808037801E-3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1.0290436553442684E-2</v>
      </c>
    </row>
    <row r="59" spans="1:19" ht="28.8">
      <c r="A59" s="5" t="s">
        <v>321</v>
      </c>
      <c r="B59" s="2">
        <v>5.1995845035019597E-2</v>
      </c>
      <c r="C59" s="3">
        <v>0</v>
      </c>
      <c r="D59" s="3">
        <v>0.202649899991696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0.72697512172480006</v>
      </c>
      <c r="M59" s="3">
        <v>0</v>
      </c>
      <c r="N59" s="3">
        <v>0.143146791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1.1247676577515155</v>
      </c>
    </row>
    <row r="60" spans="1:19" ht="28.8">
      <c r="A60" s="6" t="s">
        <v>322</v>
      </c>
      <c r="B60" s="2">
        <v>5.1995845035019597E-2</v>
      </c>
      <c r="C60" s="3">
        <v>0</v>
      </c>
      <c r="D60" s="3">
        <v>0.202649899991696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0.72697512172480006</v>
      </c>
      <c r="M60" s="3">
        <v>0</v>
      </c>
      <c r="N60" s="3">
        <v>0.143146791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1.1247676577515155</v>
      </c>
    </row>
    <row r="61" spans="1:19" ht="28.8">
      <c r="A61" s="7" t="s">
        <v>323</v>
      </c>
      <c r="B61" s="2">
        <v>8.7284477247252107E-3</v>
      </c>
      <c r="C61" s="3">
        <v>0</v>
      </c>
      <c r="D61" s="3">
        <v>9.2766278541375605E-2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0.10149472626610082</v>
      </c>
    </row>
    <row r="62" spans="1:19">
      <c r="A62" s="8" t="s">
        <v>324</v>
      </c>
      <c r="B62" s="2">
        <v>5.1942296275972102E-3</v>
      </c>
      <c r="C62" s="3">
        <v>0</v>
      </c>
      <c r="D62" s="3">
        <v>9.2504342799959199E-2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9.7698572427556404E-2</v>
      </c>
    </row>
    <row r="63" spans="1:19" ht="28.8">
      <c r="A63" s="8" t="s">
        <v>325</v>
      </c>
      <c r="B63" s="2">
        <v>3.5342180971280001E-3</v>
      </c>
      <c r="C63" s="3">
        <v>0</v>
      </c>
      <c r="D63" s="3">
        <v>2.61935741416377E-4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3.7961538385443772E-3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4.32673973102944E-2</v>
      </c>
      <c r="C67" s="3">
        <v>0</v>
      </c>
      <c r="D67" s="3">
        <v>0.10988362145032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0.14301407181784601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0.29616509057846041</v>
      </c>
    </row>
    <row r="68" spans="1:19">
      <c r="A68" s="8" t="s">
        <v>329</v>
      </c>
      <c r="B68" s="2">
        <v>4.32673973102944E-2</v>
      </c>
      <c r="C68" s="3">
        <v>0</v>
      </c>
      <c r="D68" s="3">
        <v>0.10988362145032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0.14301407181784601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0.29616509057846041</v>
      </c>
    </row>
    <row r="69" spans="1:19">
      <c r="A69" s="9" t="s">
        <v>329</v>
      </c>
      <c r="B69" s="2">
        <v>4.1607385779825097E-2</v>
      </c>
      <c r="C69" s="3">
        <v>0</v>
      </c>
      <c r="D69" s="3">
        <v>0.109788945881133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0.14301407181784601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0.29441040347880409</v>
      </c>
    </row>
    <row r="70" spans="1:19" ht="57.6">
      <c r="A70" s="9" t="s">
        <v>330</v>
      </c>
      <c r="B70" s="2">
        <v>1.66001153046924E-3</v>
      </c>
      <c r="C70" s="3">
        <v>0</v>
      </c>
      <c r="D70" s="3">
        <v>9.4675569186630795E-5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1.7546870996558708E-3</v>
      </c>
    </row>
    <row r="71" spans="1:19" ht="28.8">
      <c r="A71" s="5" t="s">
        <v>331</v>
      </c>
      <c r="B71" s="2">
        <v>2.8637711573133901E-2</v>
      </c>
      <c r="C71" s="3">
        <v>0</v>
      </c>
      <c r="D71" s="3">
        <v>6.2864577939928598E-3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3.4924169367126764E-2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2.8637711573133901E-2</v>
      </c>
      <c r="C75" s="3">
        <v>0</v>
      </c>
      <c r="D75" s="3">
        <v>4.3392969210543104E-3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3.2977008494188213E-2</v>
      </c>
    </row>
    <row r="76" spans="1:19">
      <c r="A76" s="5" t="s">
        <v>336</v>
      </c>
      <c r="B76" s="2">
        <v>1.47188238252979E-2</v>
      </c>
      <c r="C76" s="3">
        <v>0</v>
      </c>
      <c r="D76" s="3">
        <v>0.11602175418592101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0.13074057801121891</v>
      </c>
    </row>
    <row r="77" spans="1:19">
      <c r="A77" s="6" t="s">
        <v>337</v>
      </c>
      <c r="B77" s="2">
        <v>1.47188238252979E-2</v>
      </c>
      <c r="C77" s="3">
        <v>0</v>
      </c>
      <c r="D77" s="3">
        <v>0.11602175418592101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0.13074057801121891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5.38623625490972E-3</v>
      </c>
      <c r="C86" s="3">
        <v>0.53123978239199998</v>
      </c>
      <c r="D86" s="3">
        <v>3.00752724782891E-3</v>
      </c>
      <c r="E86" s="3">
        <v>1.33553178455441E-3</v>
      </c>
      <c r="F86" s="3">
        <v>4.8255759881999996E-3</v>
      </c>
      <c r="G86" s="3">
        <v>0</v>
      </c>
      <c r="H86" s="3">
        <v>0</v>
      </c>
      <c r="I86" s="3">
        <v>3.9311683001865699E-4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0.54618777049751166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5.38623625490972E-3</v>
      </c>
      <c r="C88" s="3">
        <v>0.53123978239199998</v>
      </c>
      <c r="D88" s="3">
        <v>2.99805969091025E-3</v>
      </c>
      <c r="E88" s="3">
        <v>1.3123913823467801E-3</v>
      </c>
      <c r="F88" s="3">
        <v>4.8255759881999996E-3</v>
      </c>
      <c r="G88" s="3">
        <v>0</v>
      </c>
      <c r="H88" s="3">
        <v>0</v>
      </c>
      <c r="I88" s="3">
        <v>1.34782913149254E-4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0.54589682862151601</v>
      </c>
    </row>
    <row r="89" spans="1:19">
      <c r="A89" s="7" t="s">
        <v>348</v>
      </c>
      <c r="B89" s="2">
        <v>2.6345720812058402E-3</v>
      </c>
      <c r="C89" s="3">
        <v>0</v>
      </c>
      <c r="D89" s="3">
        <v>2.11442104516828E-4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2.8460141857226682E-3</v>
      </c>
    </row>
    <row r="90" spans="1:19">
      <c r="A90" s="7" t="s">
        <v>349</v>
      </c>
      <c r="B90" s="2">
        <v>2.7516641737038799E-3</v>
      </c>
      <c r="C90" s="3">
        <v>0.53123978239199998</v>
      </c>
      <c r="D90" s="3">
        <v>2.7866175863934198E-3</v>
      </c>
      <c r="E90" s="3">
        <v>1.3123913823467801E-3</v>
      </c>
      <c r="F90" s="3">
        <v>4.8255759881999996E-3</v>
      </c>
      <c r="G90" s="3">
        <v>0</v>
      </c>
      <c r="H90" s="3">
        <v>0</v>
      </c>
      <c r="I90" s="3">
        <v>1.34782913149254E-4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0.54305081443579328</v>
      </c>
    </row>
    <row r="91" spans="1:19" ht="28.8">
      <c r="A91" s="8" t="s">
        <v>350</v>
      </c>
      <c r="B91" s="2">
        <v>2.7516641737038799E-3</v>
      </c>
      <c r="C91" s="3">
        <v>0.53123978239199998</v>
      </c>
      <c r="D91" s="3">
        <v>2.7866175863934198E-3</v>
      </c>
      <c r="E91" s="3">
        <v>1.3123913823467801E-3</v>
      </c>
      <c r="F91" s="3">
        <v>4.8255759881999996E-3</v>
      </c>
      <c r="G91" s="3">
        <v>0</v>
      </c>
      <c r="H91" s="3">
        <v>0</v>
      </c>
      <c r="I91" s="3">
        <v>1.34782913149254E-4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0.54305081443579328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2.7516641737038799E-3</v>
      </c>
      <c r="C93" s="3">
        <v>0.53123978239199998</v>
      </c>
      <c r="D93" s="3">
        <v>2.7866175863934198E-3</v>
      </c>
      <c r="E93" s="3">
        <v>1.3123913823467801E-3</v>
      </c>
      <c r="F93" s="3">
        <v>4.8255759881999996E-3</v>
      </c>
      <c r="G93" s="3">
        <v>0</v>
      </c>
      <c r="H93" s="3">
        <v>0</v>
      </c>
      <c r="I93" s="3">
        <v>1.34782913149254E-4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0.54305081443579328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0</v>
      </c>
    </row>
    <row r="100" spans="1:19">
      <c r="A100" s="5" t="s">
        <v>359</v>
      </c>
      <c r="B100" s="2">
        <v>0.108364673960164</v>
      </c>
      <c r="C100" s="3">
        <v>0</v>
      </c>
      <c r="D100" s="3">
        <v>1.1001301139487499E-2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0.11936597509965149</v>
      </c>
    </row>
    <row r="101" spans="1:19">
      <c r="A101" s="6" t="s">
        <v>360</v>
      </c>
      <c r="B101" s="2">
        <v>5.6279005824525098E-3</v>
      </c>
      <c r="C101" s="3">
        <v>0</v>
      </c>
      <c r="D101" s="3">
        <v>2.9412543493982702E-3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8.5691549318507795E-3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4.74509264795014E-3</v>
      </c>
      <c r="C104" s="3">
        <v>0</v>
      </c>
      <c r="D104" s="3">
        <v>2.40475945734064E-3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7.1498521052907795E-3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6.9079720874809195E-2</v>
      </c>
      <c r="C112" s="3">
        <v>0</v>
      </c>
      <c r="D112" s="3">
        <v>4.0110882812072904E-3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7.3090809156016484E-2</v>
      </c>
    </row>
    <row r="113" spans="1:19">
      <c r="A113" s="6" t="s">
        <v>372</v>
      </c>
      <c r="B113" s="2">
        <v>3.3657052502902303E-2</v>
      </c>
      <c r="C113" s="3">
        <v>0</v>
      </c>
      <c r="D113" s="3">
        <v>1.2812760363258499E-3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3.4938328539228153E-2</v>
      </c>
    </row>
    <row r="114" spans="1:19">
      <c r="A114" s="5" t="s">
        <v>373</v>
      </c>
      <c r="B114" s="2">
        <v>8.8526259239110408E-3</v>
      </c>
      <c r="C114" s="3">
        <v>0</v>
      </c>
      <c r="D114" s="3">
        <v>5.77520972038501E-4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9.4301468959495423E-3</v>
      </c>
    </row>
    <row r="115" spans="1:19">
      <c r="A115" s="5" t="s">
        <v>374</v>
      </c>
      <c r="B115" s="2">
        <v>5.9195269732176198E-3</v>
      </c>
      <c r="C115" s="3">
        <v>0</v>
      </c>
      <c r="D115" s="3">
        <v>2.7235005402689999E-3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8.6430275134866189E-3</v>
      </c>
    </row>
    <row r="116" spans="1:19">
      <c r="A116" s="5" t="s">
        <v>375</v>
      </c>
      <c r="B116" s="2">
        <v>5.7168765002606203E-2</v>
      </c>
      <c r="C116" s="3">
        <v>0</v>
      </c>
      <c r="D116" s="3">
        <v>8.9626205496685398E-4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5.8065027057573056E-2</v>
      </c>
    </row>
    <row r="117" spans="1:19">
      <c r="A117" s="6" t="s">
        <v>376</v>
      </c>
      <c r="B117" s="2">
        <v>5.1142579885726999E-2</v>
      </c>
      <c r="C117" s="3">
        <v>0</v>
      </c>
      <c r="D117" s="3">
        <v>3.85013981359E-4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5.1527593867085997E-2</v>
      </c>
    </row>
    <row r="118" spans="1:19">
      <c r="A118" s="6" t="s">
        <v>377</v>
      </c>
      <c r="B118" s="2">
        <v>6.0261851168791998E-3</v>
      </c>
      <c r="C118" s="3">
        <v>0</v>
      </c>
      <c r="D118" s="3">
        <v>5.1124807360785295E-4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6.5374331904870528E-3</v>
      </c>
    </row>
    <row r="119" spans="1:19">
      <c r="A119" s="5" t="s">
        <v>378</v>
      </c>
      <c r="B119" s="2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0</v>
      </c>
    </row>
    <row r="120" spans="1:19">
      <c r="A120" s="4" t="s">
        <v>379</v>
      </c>
      <c r="B120" s="2">
        <f t="shared" ref="B120:S120" si="2">B3+B17+B31+B59+B71+B76+B86+B100+B114+B115+B116+B119</f>
        <v>0.36685068512400021</v>
      </c>
      <c r="C120" s="2">
        <f t="shared" si="2"/>
        <v>0.53123978239199998</v>
      </c>
      <c r="D120" s="2">
        <f t="shared" si="2"/>
        <v>0.63123988999500102</v>
      </c>
      <c r="E120" s="2">
        <f t="shared" si="2"/>
        <v>0.44632546623719943</v>
      </c>
      <c r="F120" s="2">
        <f t="shared" si="2"/>
        <v>0.42223308302339996</v>
      </c>
      <c r="G120" s="2">
        <f t="shared" si="2"/>
        <v>0</v>
      </c>
      <c r="H120" s="2">
        <f t="shared" si="2"/>
        <v>0</v>
      </c>
      <c r="I120" s="2">
        <f t="shared" si="2"/>
        <v>7.5253793174999972E-3</v>
      </c>
      <c r="J120" s="2">
        <f t="shared" si="2"/>
        <v>0</v>
      </c>
      <c r="K120" s="2">
        <f t="shared" si="2"/>
        <v>0</v>
      </c>
      <c r="L120" s="2">
        <f t="shared" si="2"/>
        <v>0.72697512172480006</v>
      </c>
      <c r="M120" s="2">
        <f t="shared" si="2"/>
        <v>0</v>
      </c>
      <c r="N120" s="2">
        <f t="shared" si="2"/>
        <v>0.143146791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3.2755361988139007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84" priority="2" operator="lessThan">
      <formula>0</formula>
    </cfRule>
  </conditionalFormatting>
  <conditionalFormatting sqref="B3:B158 C120:S120">
    <cfRule type="cellIs" dxfId="18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4.3639053178108698E-2</v>
      </c>
      <c r="C3" s="3">
        <v>0</v>
      </c>
      <c r="D3" s="3">
        <v>1.41466443282675E-2</v>
      </c>
      <c r="E3" s="3">
        <v>0</v>
      </c>
      <c r="F3" s="3">
        <v>0</v>
      </c>
      <c r="G3" s="3">
        <v>7.4615822849261103E-4</v>
      </c>
      <c r="H3" s="3">
        <v>0</v>
      </c>
      <c r="I3" s="3">
        <v>0</v>
      </c>
      <c r="J3" s="3">
        <v>0</v>
      </c>
      <c r="K3" s="3">
        <v>0</v>
      </c>
      <c r="L3" s="3">
        <v>0.19741644899628599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0.25594830473115482</v>
      </c>
    </row>
    <row r="4" spans="1:19" ht="28.8">
      <c r="A4" s="6" t="s">
        <v>266</v>
      </c>
      <c r="B4" s="2">
        <v>3.68940128009944E-2</v>
      </c>
      <c r="C4" s="3">
        <v>0</v>
      </c>
      <c r="D4" s="3">
        <v>1.38147773270064E-2</v>
      </c>
      <c r="E4" s="3">
        <v>0</v>
      </c>
      <c r="F4" s="3">
        <v>0</v>
      </c>
      <c r="G4" s="3">
        <v>7.2608222234482795E-4</v>
      </c>
      <c r="H4" s="3">
        <v>0</v>
      </c>
      <c r="I4" s="3">
        <v>0</v>
      </c>
      <c r="J4" s="3">
        <v>0</v>
      </c>
      <c r="K4" s="3">
        <v>0</v>
      </c>
      <c r="L4" s="3">
        <v>0.19733164178061699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0.24876651413096262</v>
      </c>
    </row>
    <row r="5" spans="1:19" ht="28.8">
      <c r="A5" s="7" t="s">
        <v>267</v>
      </c>
      <c r="B5" s="2">
        <v>3.68940128009944E-2</v>
      </c>
      <c r="C5" s="3">
        <v>0</v>
      </c>
      <c r="D5" s="3">
        <v>1.3261665658237901E-2</v>
      </c>
      <c r="E5" s="3">
        <v>0</v>
      </c>
      <c r="F5" s="3">
        <v>0</v>
      </c>
      <c r="G5" s="3">
        <v>7.2608222234482795E-4</v>
      </c>
      <c r="H5" s="3">
        <v>0</v>
      </c>
      <c r="I5" s="3">
        <v>0</v>
      </c>
      <c r="J5" s="3">
        <v>0</v>
      </c>
      <c r="K5" s="3">
        <v>0</v>
      </c>
      <c r="L5" s="3">
        <v>0.19374208419567299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0.24462384487725011</v>
      </c>
    </row>
    <row r="6" spans="1:19">
      <c r="A6" s="7" t="s">
        <v>268</v>
      </c>
      <c r="B6" s="2">
        <v>0</v>
      </c>
      <c r="C6" s="3">
        <v>0</v>
      </c>
      <c r="D6" s="3">
        <v>5.5311166876850901E-4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3.5895575849436701E-3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4.1426692537121787E-3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3.9043176618953597E-4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3.9043176618953597E-4</v>
      </c>
    </row>
    <row r="13" spans="1:19">
      <c r="A13" s="8" t="s">
        <v>275</v>
      </c>
      <c r="B13" s="2">
        <v>0</v>
      </c>
      <c r="C13" s="3">
        <v>0</v>
      </c>
      <c r="D13" s="3">
        <v>1.6267990257897301E-4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3.5895575849436701E-3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3.7522374875226432E-3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6.7450403771143197E-3</v>
      </c>
      <c r="C15" s="3">
        <v>0</v>
      </c>
      <c r="D15" s="3">
        <v>3.3186700126110598E-4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8.4807215668931095E-5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7.1617145940443567E-3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5.4548816472636E-2</v>
      </c>
      <c r="C31" s="3">
        <v>0</v>
      </c>
      <c r="D31" s="3">
        <v>2.2078916378018301E-2</v>
      </c>
      <c r="E31" s="3">
        <v>0</v>
      </c>
      <c r="F31" s="3">
        <v>0</v>
      </c>
      <c r="G31" s="3">
        <v>1.1008343371034499E-3</v>
      </c>
      <c r="H31" s="3">
        <v>0</v>
      </c>
      <c r="I31" s="3">
        <v>0</v>
      </c>
      <c r="J31" s="3">
        <v>0</v>
      </c>
      <c r="K31" s="3">
        <v>0</v>
      </c>
      <c r="L31" s="3">
        <v>0.54739001717023905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0.62511858435799683</v>
      </c>
    </row>
    <row r="32" spans="1:19">
      <c r="A32" s="6" t="s">
        <v>294</v>
      </c>
      <c r="B32" s="2">
        <v>2.2419563570253501E-2</v>
      </c>
      <c r="C32" s="3">
        <v>0</v>
      </c>
      <c r="D32" s="3">
        <v>1.4969994567533499E-3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1.6144154141772199E-2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4.0060717168779049E-2</v>
      </c>
    </row>
    <row r="33" spans="1:19">
      <c r="A33" s="6" t="s">
        <v>295</v>
      </c>
      <c r="B33" s="2">
        <v>1.5600961511173799E-2</v>
      </c>
      <c r="C33" s="3">
        <v>0</v>
      </c>
      <c r="D33" s="3">
        <v>9.5552379959110006E-3</v>
      </c>
      <c r="E33" s="3">
        <v>0</v>
      </c>
      <c r="F33" s="3">
        <v>0</v>
      </c>
      <c r="G33" s="3">
        <v>1.1008343371034499E-3</v>
      </c>
      <c r="H33" s="3">
        <v>0</v>
      </c>
      <c r="I33" s="3">
        <v>0</v>
      </c>
      <c r="J33" s="3">
        <v>0</v>
      </c>
      <c r="K33" s="3">
        <v>0</v>
      </c>
      <c r="L33" s="3">
        <v>3.8062535961216298E-3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3.0063287440309883E-2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1.24916789722336E-2</v>
      </c>
      <c r="C49" s="3">
        <v>0</v>
      </c>
      <c r="D49" s="3">
        <v>1.1026678925353899E-2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0.52607123776914699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0.54958959566673449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4.0366124189750597E-3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1.3683716631982901E-3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5.4049840821733496E-3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4.2048966220202003E-2</v>
      </c>
      <c r="C59" s="3">
        <v>0</v>
      </c>
      <c r="D59" s="3">
        <v>1.8057469186265999E-3</v>
      </c>
      <c r="E59" s="3">
        <v>0</v>
      </c>
      <c r="F59" s="3">
        <v>0</v>
      </c>
      <c r="G59" s="3">
        <v>1.2413663801379301E-3</v>
      </c>
      <c r="H59" s="3">
        <v>0</v>
      </c>
      <c r="I59" s="3">
        <v>0</v>
      </c>
      <c r="J59" s="3">
        <v>0</v>
      </c>
      <c r="K59" s="3">
        <v>0</v>
      </c>
      <c r="L59" s="3">
        <v>0.13196187121597999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0.17705795073494651</v>
      </c>
    </row>
    <row r="60" spans="1:19" ht="28.8">
      <c r="A60" s="6" t="s">
        <v>322</v>
      </c>
      <c r="B60" s="2">
        <v>4.2048966220202003E-2</v>
      </c>
      <c r="C60" s="3">
        <v>0</v>
      </c>
      <c r="D60" s="3">
        <v>1.8057469186265999E-3</v>
      </c>
      <c r="E60" s="3">
        <v>0</v>
      </c>
      <c r="F60" s="3">
        <v>0</v>
      </c>
      <c r="G60" s="3">
        <v>1.2413663801379301E-3</v>
      </c>
      <c r="H60" s="3">
        <v>0</v>
      </c>
      <c r="I60" s="3">
        <v>0</v>
      </c>
      <c r="J60" s="3">
        <v>0</v>
      </c>
      <c r="K60" s="3">
        <v>0</v>
      </c>
      <c r="L60" s="3">
        <v>0.13196187121597999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0.17705795073494651</v>
      </c>
    </row>
    <row r="61" spans="1:19" ht="28.8">
      <c r="A61" s="7" t="s">
        <v>323</v>
      </c>
      <c r="B61" s="2">
        <v>3.2919475931505203E-2</v>
      </c>
      <c r="C61" s="3">
        <v>0</v>
      </c>
      <c r="D61" s="3">
        <v>0</v>
      </c>
      <c r="E61" s="3">
        <v>0</v>
      </c>
      <c r="F61" s="3">
        <v>0</v>
      </c>
      <c r="G61" s="3">
        <v>5.3201416291625604E-4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3.3451490094421457E-2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3.2919475931505203E-2</v>
      </c>
      <c r="C63" s="3">
        <v>0</v>
      </c>
      <c r="D63" s="3">
        <v>0</v>
      </c>
      <c r="E63" s="3">
        <v>0</v>
      </c>
      <c r="F63" s="3">
        <v>0</v>
      </c>
      <c r="G63" s="3">
        <v>5.3201416291625604E-4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3.3451490094421457E-2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9.1294902886967805E-3</v>
      </c>
      <c r="C67" s="3">
        <v>0</v>
      </c>
      <c r="D67" s="3">
        <v>4.6526452137586399E-4</v>
      </c>
      <c r="E67" s="3">
        <v>0</v>
      </c>
      <c r="F67" s="3">
        <v>0</v>
      </c>
      <c r="G67" s="3">
        <v>2.6433408094581301E-4</v>
      </c>
      <c r="H67" s="3">
        <v>0</v>
      </c>
      <c r="I67" s="3">
        <v>0</v>
      </c>
      <c r="J67" s="3">
        <v>0</v>
      </c>
      <c r="K67" s="3">
        <v>0</v>
      </c>
      <c r="L67" s="3">
        <v>0.13069529388631601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0.14055438277733448</v>
      </c>
    </row>
    <row r="68" spans="1:19">
      <c r="A68" s="8" t="s">
        <v>329</v>
      </c>
      <c r="B68" s="2">
        <v>9.1294902886967805E-3</v>
      </c>
      <c r="C68" s="3">
        <v>0</v>
      </c>
      <c r="D68" s="3">
        <v>4.6526452137586399E-4</v>
      </c>
      <c r="E68" s="3">
        <v>0</v>
      </c>
      <c r="F68" s="3">
        <v>0</v>
      </c>
      <c r="G68" s="3">
        <v>2.6433408094581301E-4</v>
      </c>
      <c r="H68" s="3">
        <v>0</v>
      </c>
      <c r="I68" s="3">
        <v>0</v>
      </c>
      <c r="J68" s="3">
        <v>0</v>
      </c>
      <c r="K68" s="3">
        <v>0</v>
      </c>
      <c r="L68" s="3">
        <v>0.13069529388631601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0.14055438277733448</v>
      </c>
    </row>
    <row r="69" spans="1:19">
      <c r="A69" s="9" t="s">
        <v>329</v>
      </c>
      <c r="B69" s="2">
        <v>9.1294902886967805E-3</v>
      </c>
      <c r="C69" s="3">
        <v>0</v>
      </c>
      <c r="D69" s="3">
        <v>4.6526452137586399E-4</v>
      </c>
      <c r="E69" s="3">
        <v>0</v>
      </c>
      <c r="F69" s="3">
        <v>0</v>
      </c>
      <c r="G69" s="3">
        <v>2.6433408094581301E-4</v>
      </c>
      <c r="H69" s="3">
        <v>0</v>
      </c>
      <c r="I69" s="3">
        <v>0</v>
      </c>
      <c r="J69" s="3">
        <v>0</v>
      </c>
      <c r="K69" s="3">
        <v>0</v>
      </c>
      <c r="L69" s="3">
        <v>0.13069529388631601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0.14055438277733448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7.5970821322213604E-3</v>
      </c>
      <c r="C71" s="3">
        <v>0</v>
      </c>
      <c r="D71" s="3">
        <v>1.46086552515918E-3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1.72748611047366E-3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1.0785433767854201E-2</v>
      </c>
    </row>
    <row r="72" spans="1:19">
      <c r="A72" s="6" t="s">
        <v>332</v>
      </c>
      <c r="B72" s="2">
        <v>7.5970821322213604E-3</v>
      </c>
      <c r="C72" s="3">
        <v>0</v>
      </c>
      <c r="D72" s="3">
        <v>6.2794442395483702E-4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8.225026556176197E-3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9.8850405883205802E-2</v>
      </c>
      <c r="C76" s="3">
        <v>0</v>
      </c>
      <c r="D76" s="3">
        <v>6.1629654293018303E-2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1.14305377640733E-4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0.16059436555386483</v>
      </c>
    </row>
    <row r="77" spans="1:19">
      <c r="A77" s="6" t="s">
        <v>337</v>
      </c>
      <c r="B77" s="2">
        <v>3.7543719839465998E-3</v>
      </c>
      <c r="C77" s="3">
        <v>0</v>
      </c>
      <c r="D77" s="3">
        <v>6.1629654293018303E-2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1.14305377640733E-4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6.549833165460564E-2</v>
      </c>
    </row>
    <row r="78" spans="1:19">
      <c r="A78" s="6" t="s">
        <v>338</v>
      </c>
      <c r="B78" s="2">
        <v>9.5096033899259205E-2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9.5096033899259205E-2</v>
      </c>
    </row>
    <row r="79" spans="1:19">
      <c r="A79" s="7" t="s">
        <v>339</v>
      </c>
      <c r="B79" s="2">
        <v>9.5096033899259205E-2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9.5096033899259205E-2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1.51058261001146E-2</v>
      </c>
      <c r="C86" s="3">
        <v>0</v>
      </c>
      <c r="D86" s="3">
        <v>2.1799106945582401E-3</v>
      </c>
      <c r="E86" s="3">
        <v>0</v>
      </c>
      <c r="F86" s="3">
        <v>0</v>
      </c>
      <c r="G86" s="3">
        <v>6.4912419877832502E-4</v>
      </c>
      <c r="H86" s="3">
        <v>0</v>
      </c>
      <c r="I86" s="3">
        <v>0</v>
      </c>
      <c r="J86" s="3">
        <v>0</v>
      </c>
      <c r="K86" s="3">
        <v>0</v>
      </c>
      <c r="L86" s="3">
        <v>8.9969394013996395E-4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1.8834554933591128E-2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1.23764244994708E-2</v>
      </c>
      <c r="C88" s="3">
        <v>0</v>
      </c>
      <c r="D88" s="3">
        <v>1.8643116835550401E-3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3.5397794366162503E-4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1.4594714126687464E-2</v>
      </c>
    </row>
    <row r="89" spans="1:19">
      <c r="A89" s="7" t="s">
        <v>348</v>
      </c>
      <c r="B89" s="2">
        <v>1.23764244994708E-2</v>
      </c>
      <c r="C89" s="3">
        <v>0</v>
      </c>
      <c r="D89" s="3">
        <v>1.8643116835550401E-3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3.5397794366162503E-4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1.4594714126687464E-2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2.7294016006437702E-3</v>
      </c>
      <c r="C99" s="3">
        <v>0</v>
      </c>
      <c r="D99" s="3">
        <v>1.6593350063055299E-4</v>
      </c>
      <c r="E99" s="3">
        <v>0</v>
      </c>
      <c r="F99" s="3">
        <v>0</v>
      </c>
      <c r="G99" s="3">
        <v>6.3574019467980299E-5</v>
      </c>
      <c r="H99" s="3">
        <v>0</v>
      </c>
      <c r="I99" s="3">
        <v>0</v>
      </c>
      <c r="J99" s="3">
        <v>0</v>
      </c>
      <c r="K99" s="3">
        <v>0</v>
      </c>
      <c r="L99" s="3">
        <v>2.87607079225071E-4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3.2465161999673748E-3</v>
      </c>
    </row>
    <row r="100" spans="1:19">
      <c r="A100" s="5" t="s">
        <v>359</v>
      </c>
      <c r="B100" s="2">
        <v>3.4805236745293198E-2</v>
      </c>
      <c r="C100" s="3">
        <v>0</v>
      </c>
      <c r="D100" s="3">
        <v>3.7930446085313402E-2</v>
      </c>
      <c r="E100" s="3">
        <v>0</v>
      </c>
      <c r="F100" s="3">
        <v>0</v>
      </c>
      <c r="G100" s="3">
        <v>2.9244048955270898E-3</v>
      </c>
      <c r="H100" s="3">
        <v>0</v>
      </c>
      <c r="I100" s="3">
        <v>0</v>
      </c>
      <c r="J100" s="3">
        <v>0</v>
      </c>
      <c r="K100" s="3">
        <v>0</v>
      </c>
      <c r="L100" s="3">
        <v>1.6740206918997699E-3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7.7334108418033468E-2</v>
      </c>
    </row>
    <row r="101" spans="1:19">
      <c r="A101" s="6" t="s">
        <v>360</v>
      </c>
      <c r="B101" s="2">
        <v>1.34729948691457E-2</v>
      </c>
      <c r="C101" s="3">
        <v>0</v>
      </c>
      <c r="D101" s="3">
        <v>3.4579240092186603E-2</v>
      </c>
      <c r="E101" s="3">
        <v>0</v>
      </c>
      <c r="F101" s="3">
        <v>0</v>
      </c>
      <c r="G101" s="3">
        <v>2.8474468719605901E-3</v>
      </c>
      <c r="H101" s="3">
        <v>0</v>
      </c>
      <c r="I101" s="3">
        <v>0</v>
      </c>
      <c r="J101" s="3">
        <v>0</v>
      </c>
      <c r="K101" s="3">
        <v>0</v>
      </c>
      <c r="L101" s="3">
        <v>9.3103573723500403E-4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5.1830717570527901E-2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6.5001291035352198E-3</v>
      </c>
      <c r="C104" s="3">
        <v>0</v>
      </c>
      <c r="D104" s="3">
        <v>8.3292110120434398E-4</v>
      </c>
      <c r="E104" s="3">
        <v>0</v>
      </c>
      <c r="F104" s="3">
        <v>0</v>
      </c>
      <c r="G104" s="3">
        <v>2.8474468719605901E-3</v>
      </c>
      <c r="H104" s="3">
        <v>0</v>
      </c>
      <c r="I104" s="3">
        <v>0</v>
      </c>
      <c r="J104" s="3">
        <v>0</v>
      </c>
      <c r="K104" s="3">
        <v>0</v>
      </c>
      <c r="L104" s="3">
        <v>9.3103573723500403E-4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1.1111532813935157E-2</v>
      </c>
    </row>
    <row r="105" spans="1:19" ht="28.8">
      <c r="A105" s="7" t="s">
        <v>364</v>
      </c>
      <c r="B105" s="2">
        <v>6.9728657656105003E-3</v>
      </c>
      <c r="C105" s="3">
        <v>0</v>
      </c>
      <c r="D105" s="3">
        <v>3.3746318990982203E-2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4.0719184756592704E-2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2.13322418761475E-2</v>
      </c>
      <c r="C112" s="3">
        <v>0</v>
      </c>
      <c r="D112" s="3">
        <v>3.2633588457342102E-3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2.5995255237650601E-4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2.4855553274258216E-2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1.11306087053476E-2</v>
      </c>
      <c r="C114" s="3">
        <v>0</v>
      </c>
      <c r="D114" s="3">
        <v>2.2449826555898301E-4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1.1355106970906583E-2</v>
      </c>
    </row>
    <row r="115" spans="1:19">
      <c r="A115" s="5" t="s">
        <v>374</v>
      </c>
      <c r="B115" s="2">
        <v>1.6563405811529101E-2</v>
      </c>
      <c r="C115" s="3">
        <v>0</v>
      </c>
      <c r="D115" s="3">
        <v>2.2384754594866698E-3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1.2051842800604401E-2</v>
      </c>
      <c r="M115" s="3">
        <v>0</v>
      </c>
      <c r="N115" s="3">
        <v>3.4934369799999999E-3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3.4347161051620174E-2</v>
      </c>
    </row>
    <row r="116" spans="1:19">
      <c r="A116" s="5" t="s">
        <v>375</v>
      </c>
      <c r="B116" s="2">
        <v>4.2269811631022301E-2</v>
      </c>
      <c r="C116" s="3">
        <v>0</v>
      </c>
      <c r="D116" s="3">
        <v>1.32421440699284E-3</v>
      </c>
      <c r="E116" s="3">
        <v>0</v>
      </c>
      <c r="F116" s="3">
        <v>0</v>
      </c>
      <c r="G116" s="3">
        <v>8.0973224796059104E-4</v>
      </c>
      <c r="H116" s="3">
        <v>0</v>
      </c>
      <c r="I116" s="3">
        <v>0</v>
      </c>
      <c r="J116" s="3">
        <v>0</v>
      </c>
      <c r="K116" s="3">
        <v>0</v>
      </c>
      <c r="L116" s="3">
        <v>3.4752522073029399E-3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4.7879010493278668E-2</v>
      </c>
    </row>
    <row r="117" spans="1:19">
      <c r="A117" s="6" t="s">
        <v>376</v>
      </c>
      <c r="B117" s="2">
        <v>3.7941241578942797E-2</v>
      </c>
      <c r="C117" s="3">
        <v>0</v>
      </c>
      <c r="D117" s="3">
        <v>1.2981856225802099E-3</v>
      </c>
      <c r="E117" s="3">
        <v>0</v>
      </c>
      <c r="F117" s="3">
        <v>0</v>
      </c>
      <c r="G117" s="3">
        <v>8.0973224796059104E-4</v>
      </c>
      <c r="H117" s="3">
        <v>0</v>
      </c>
      <c r="I117" s="3">
        <v>0</v>
      </c>
      <c r="J117" s="3">
        <v>0</v>
      </c>
      <c r="K117" s="3">
        <v>0</v>
      </c>
      <c r="L117" s="3">
        <v>3.3332923028136399E-3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4.3382451752297234E-2</v>
      </c>
    </row>
    <row r="118" spans="1:19">
      <c r="A118" s="6" t="s">
        <v>377</v>
      </c>
      <c r="B118" s="2">
        <v>4.3285700520794999E-3</v>
      </c>
      <c r="C118" s="3">
        <v>0</v>
      </c>
      <c r="D118" s="3">
        <v>2.6028784412635699E-5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1.4195990448929801E-4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4.4965587409814337E-3</v>
      </c>
    </row>
    <row r="119" spans="1:19">
      <c r="A119" s="5" t="s">
        <v>378</v>
      </c>
      <c r="B119" s="2">
        <v>1.94343961521942E-3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4.24036078344655E-5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1.9858432230538854E-3</v>
      </c>
    </row>
    <row r="120" spans="1:19">
      <c r="A120" s="4" t="s">
        <v>379</v>
      </c>
      <c r="B120" s="2">
        <f t="shared" ref="B120:S120" si="2">B3+B17+B31+B59+B71+B76+B86+B100+B114+B115+B116+B119</f>
        <v>0.3685026524949</v>
      </c>
      <c r="C120" s="2">
        <f t="shared" si="2"/>
        <v>0</v>
      </c>
      <c r="D120" s="2">
        <f t="shared" si="2"/>
        <v>0.14501937235500001</v>
      </c>
      <c r="E120" s="2">
        <f t="shared" si="2"/>
        <v>0</v>
      </c>
      <c r="F120" s="2">
        <f t="shared" si="2"/>
        <v>0</v>
      </c>
      <c r="G120" s="2">
        <f t="shared" si="2"/>
        <v>7.4716202879999962E-3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0.89675334211840108</v>
      </c>
      <c r="M120" s="2">
        <f t="shared" si="2"/>
        <v>0</v>
      </c>
      <c r="N120" s="2">
        <f t="shared" si="2"/>
        <v>3.4934369799999999E-3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1.421240424236301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82" priority="2" operator="lessThan">
      <formula>0</formula>
    </cfRule>
  </conditionalFormatting>
  <conditionalFormatting sqref="B3:B158 C120:S120">
    <cfRule type="cellIs" dxfId="18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S143"/>
  <sheetViews>
    <sheetView topLeftCell="B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12.77734375" style="1"/>
    <col min="4" max="4" width="14" style="1"/>
    <col min="5" max="6" width="9" style="1"/>
    <col min="7" max="7" width="12.77734375" style="1"/>
    <col min="8" max="8" width="9" style="1"/>
    <col min="9" max="10" width="12.77734375" style="1"/>
    <col min="11" max="11" width="9" style="1"/>
    <col min="12" max="14" width="12.77734375" style="1"/>
    <col min="15" max="15" width="9" style="1"/>
    <col min="16" max="16" width="12.77734375" style="1"/>
    <col min="17" max="17" width="9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0.155371454198344</v>
      </c>
      <c r="C3" s="3">
        <v>0</v>
      </c>
      <c r="D3" s="3">
        <v>4.2689881750386398E-2</v>
      </c>
      <c r="E3" s="3">
        <v>0</v>
      </c>
      <c r="F3" s="3">
        <v>0</v>
      </c>
      <c r="G3" s="3">
        <v>1.8162875731967999E-3</v>
      </c>
      <c r="H3" s="3">
        <v>0</v>
      </c>
      <c r="I3" s="3">
        <v>5.6084101614418697E-3</v>
      </c>
      <c r="J3" s="3">
        <v>0</v>
      </c>
      <c r="K3" s="3">
        <v>0</v>
      </c>
      <c r="L3" s="3">
        <v>0</v>
      </c>
      <c r="M3" s="3">
        <v>0</v>
      </c>
      <c r="N3" s="3">
        <v>0.16814966188331101</v>
      </c>
      <c r="O3" s="3">
        <v>0</v>
      </c>
      <c r="P3" s="3">
        <v>0</v>
      </c>
      <c r="Q3" s="3">
        <v>0</v>
      </c>
      <c r="R3" s="1">
        <v>7.0723643567926104E-5</v>
      </c>
      <c r="S3" s="3">
        <f t="shared" ref="S3:S66" si="0">SUM(B3:R3)</f>
        <v>0.373706419210248</v>
      </c>
    </row>
    <row r="4" spans="1:19" ht="28.8">
      <c r="A4" s="6" t="s">
        <v>266</v>
      </c>
      <c r="B4" s="2">
        <v>0.142944162699842</v>
      </c>
      <c r="C4" s="3">
        <v>0</v>
      </c>
      <c r="D4" s="3">
        <v>4.1942094022662003E-2</v>
      </c>
      <c r="E4" s="3">
        <v>0</v>
      </c>
      <c r="F4" s="3">
        <v>0</v>
      </c>
      <c r="G4" s="3">
        <v>1.8162875731967999E-3</v>
      </c>
      <c r="H4" s="3">
        <v>0</v>
      </c>
      <c r="I4" s="3">
        <v>5.6084101614418697E-3</v>
      </c>
      <c r="J4" s="3">
        <v>0</v>
      </c>
      <c r="K4" s="3">
        <v>0</v>
      </c>
      <c r="L4" s="3">
        <v>0</v>
      </c>
      <c r="M4" s="3">
        <v>0</v>
      </c>
      <c r="N4" s="3">
        <v>0.167551623391579</v>
      </c>
      <c r="O4" s="3">
        <v>0</v>
      </c>
      <c r="P4" s="3">
        <v>0</v>
      </c>
      <c r="Q4" s="3">
        <v>0</v>
      </c>
      <c r="R4" s="1">
        <v>2.3683752701795098E-5</v>
      </c>
      <c r="S4" s="3">
        <f t="shared" si="0"/>
        <v>0.35988626160142345</v>
      </c>
    </row>
    <row r="5" spans="1:19" ht="28.8">
      <c r="A5" s="7" t="s">
        <v>267</v>
      </c>
      <c r="B5" s="2">
        <v>1.4003435786116999E-2</v>
      </c>
      <c r="C5" s="3">
        <v>0</v>
      </c>
      <c r="D5" s="3">
        <v>7.5061549644272604E-3</v>
      </c>
      <c r="E5" s="3">
        <v>0</v>
      </c>
      <c r="F5" s="3">
        <v>0</v>
      </c>
      <c r="G5" s="3">
        <v>1.284243738624E-4</v>
      </c>
      <c r="H5" s="3">
        <v>0</v>
      </c>
      <c r="I5" s="3">
        <v>4.21547168997265E-4</v>
      </c>
      <c r="J5" s="3">
        <v>0</v>
      </c>
      <c r="K5" s="3">
        <v>0</v>
      </c>
      <c r="L5" s="3">
        <v>0</v>
      </c>
      <c r="M5" s="3">
        <v>0</v>
      </c>
      <c r="N5" s="3">
        <v>6.3626605022375198E-3</v>
      </c>
      <c r="O5" s="3">
        <v>0</v>
      </c>
      <c r="P5" s="3">
        <v>0</v>
      </c>
      <c r="Q5" s="3">
        <v>0</v>
      </c>
      <c r="R5" s="1">
        <v>5.4988305757280102E-7</v>
      </c>
      <c r="S5" s="3">
        <f t="shared" si="0"/>
        <v>2.842277267869902E-2</v>
      </c>
    </row>
    <row r="6" spans="1:19">
      <c r="A6" s="7" t="s">
        <v>268</v>
      </c>
      <c r="B6" s="2">
        <v>0.12894072691372499</v>
      </c>
      <c r="C6" s="3">
        <v>0</v>
      </c>
      <c r="D6" s="3">
        <v>3.4435939058234701E-2</v>
      </c>
      <c r="E6" s="3">
        <v>0</v>
      </c>
      <c r="F6" s="3">
        <v>0</v>
      </c>
      <c r="G6" s="3">
        <v>1.6878631993344001E-3</v>
      </c>
      <c r="H6" s="3">
        <v>0</v>
      </c>
      <c r="I6" s="3">
        <v>5.1868629924446104E-3</v>
      </c>
      <c r="J6" s="3">
        <v>0</v>
      </c>
      <c r="K6" s="3">
        <v>0</v>
      </c>
      <c r="L6" s="3">
        <v>0</v>
      </c>
      <c r="M6" s="3">
        <v>0</v>
      </c>
      <c r="N6" s="3">
        <v>0.16118896288934101</v>
      </c>
      <c r="O6" s="3">
        <v>0</v>
      </c>
      <c r="P6" s="3">
        <v>0</v>
      </c>
      <c r="Q6" s="3">
        <v>0</v>
      </c>
      <c r="R6" s="1">
        <v>2.31338696442223E-5</v>
      </c>
      <c r="S6" s="3">
        <f t="shared" si="0"/>
        <v>0.33146348892272387</v>
      </c>
    </row>
    <row r="7" spans="1:19">
      <c r="A7" s="8" t="s">
        <v>269</v>
      </c>
      <c r="B7" s="2">
        <v>0.103843660180165</v>
      </c>
      <c r="C7" s="3">
        <v>0</v>
      </c>
      <c r="D7" s="3">
        <v>2.7124585938844901E-2</v>
      </c>
      <c r="E7" s="3">
        <v>0</v>
      </c>
      <c r="F7" s="3">
        <v>0</v>
      </c>
      <c r="G7" s="3">
        <v>1.6144778428415999E-3</v>
      </c>
      <c r="H7" s="3">
        <v>0</v>
      </c>
      <c r="I7" s="3">
        <v>4.0016434158436E-3</v>
      </c>
      <c r="J7" s="3">
        <v>0</v>
      </c>
      <c r="K7" s="3">
        <v>0</v>
      </c>
      <c r="L7" s="3">
        <v>0</v>
      </c>
      <c r="M7" s="3">
        <v>0</v>
      </c>
      <c r="N7" s="3">
        <v>2.4857294015191701E-2</v>
      </c>
      <c r="O7" s="3">
        <v>0</v>
      </c>
      <c r="P7" s="3">
        <v>0</v>
      </c>
      <c r="Q7" s="3">
        <v>0</v>
      </c>
      <c r="R7" s="1">
        <v>4.1501700239966402E-7</v>
      </c>
      <c r="S7" s="3">
        <f t="shared" si="0"/>
        <v>0.16144207640988922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1.9823045463464001E-2</v>
      </c>
      <c r="C11" s="3">
        <v>0</v>
      </c>
      <c r="D11" s="3">
        <v>3.9086047617193399E-3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2.3731650225183341E-2</v>
      </c>
    </row>
    <row r="12" spans="1:19">
      <c r="A12" s="8" t="s">
        <v>274</v>
      </c>
      <c r="B12" s="2">
        <v>5.2740212700959398E-3</v>
      </c>
      <c r="C12" s="3">
        <v>0</v>
      </c>
      <c r="D12" s="3">
        <v>3.4027483576704598E-3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1.00048321793384E-2</v>
      </c>
      <c r="O12" s="3">
        <v>0</v>
      </c>
      <c r="P12" s="3">
        <v>0</v>
      </c>
      <c r="Q12" s="3">
        <v>0</v>
      </c>
      <c r="R12" s="1">
        <v>2.22997838695251E-5</v>
      </c>
      <c r="S12" s="3">
        <f t="shared" si="0"/>
        <v>1.8703901590974324E-2</v>
      </c>
    </row>
    <row r="13" spans="1:19">
      <c r="A13" s="8" t="s">
        <v>275</v>
      </c>
      <c r="B13" s="2">
        <v>5.1174342541315797E-17</v>
      </c>
      <c r="C13" s="3">
        <v>0</v>
      </c>
      <c r="D13" s="3">
        <v>-3.0357660829594101E-18</v>
      </c>
      <c r="E13" s="3">
        <v>0</v>
      </c>
      <c r="F13" s="3">
        <v>0</v>
      </c>
      <c r="G13" s="3">
        <v>7.3385356492799896E-5</v>
      </c>
      <c r="H13" s="3">
        <v>0</v>
      </c>
      <c r="I13" s="3">
        <v>1.185219576601E-3</v>
      </c>
      <c r="J13" s="3">
        <v>0</v>
      </c>
      <c r="K13" s="3">
        <v>0</v>
      </c>
      <c r="L13" s="3">
        <v>0</v>
      </c>
      <c r="M13" s="3">
        <v>0</v>
      </c>
      <c r="N13" s="3">
        <v>0.12632683669481101</v>
      </c>
      <c r="O13" s="3">
        <v>0</v>
      </c>
      <c r="P13" s="3">
        <v>0</v>
      </c>
      <c r="Q13" s="3">
        <v>0</v>
      </c>
      <c r="R13" s="1">
        <v>4.1906877229754002E-7</v>
      </c>
      <c r="S13" s="3">
        <f t="shared" si="0"/>
        <v>0.12758586069667716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1.24272914985019E-2</v>
      </c>
      <c r="C15" s="3">
        <v>0</v>
      </c>
      <c r="D15" s="3">
        <v>7.4778772772444004E-4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4.7039890866131002E-5</v>
      </c>
      <c r="S15" s="3">
        <f t="shared" si="0"/>
        <v>1.322211911709247E-2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0.69968682183272801</v>
      </c>
      <c r="C17" s="3">
        <v>0</v>
      </c>
      <c r="D17" s="3">
        <v>4.1204926137457303</v>
      </c>
      <c r="E17" s="3">
        <v>0</v>
      </c>
      <c r="F17" s="3">
        <v>0</v>
      </c>
      <c r="G17" s="3">
        <v>2.7519508684799998E-4</v>
      </c>
      <c r="H17" s="3">
        <v>0</v>
      </c>
      <c r="I17" s="3">
        <v>1.30039787202652E-3</v>
      </c>
      <c r="J17" s="3">
        <v>0</v>
      </c>
      <c r="K17" s="3">
        <v>0</v>
      </c>
      <c r="L17" s="3">
        <v>0</v>
      </c>
      <c r="M17" s="3">
        <v>0</v>
      </c>
      <c r="N17" s="3">
        <v>1.9914259629878099</v>
      </c>
      <c r="O17" s="3">
        <v>0</v>
      </c>
      <c r="P17" s="3">
        <v>0</v>
      </c>
      <c r="Q17" s="3">
        <v>0</v>
      </c>
      <c r="R17" s="1">
        <v>5.1798984023355302E-6</v>
      </c>
      <c r="S17" s="3">
        <f t="shared" si="0"/>
        <v>6.8131861714235455</v>
      </c>
    </row>
    <row r="18" spans="1:19">
      <c r="A18" s="6" t="s">
        <v>280</v>
      </c>
      <c r="B18" s="2">
        <v>0.69968682183272601</v>
      </c>
      <c r="C18" s="3">
        <v>0</v>
      </c>
      <c r="D18" s="3">
        <v>4.08449197599671</v>
      </c>
      <c r="E18" s="3">
        <v>0</v>
      </c>
      <c r="F18" s="3">
        <v>0</v>
      </c>
      <c r="G18" s="3">
        <v>2.7519508684799998E-4</v>
      </c>
      <c r="H18" s="3">
        <v>0</v>
      </c>
      <c r="I18" s="3">
        <v>1.30039787202652E-3</v>
      </c>
      <c r="J18" s="3">
        <v>0</v>
      </c>
      <c r="K18" s="3">
        <v>0</v>
      </c>
      <c r="L18" s="3">
        <v>0</v>
      </c>
      <c r="M18" s="3">
        <v>0</v>
      </c>
      <c r="N18" s="3">
        <v>1.99107183039075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6.7768262211790606</v>
      </c>
    </row>
    <row r="19" spans="1:19">
      <c r="A19" s="7" t="s">
        <v>281</v>
      </c>
      <c r="B19" s="2">
        <v>0.69968682183272601</v>
      </c>
      <c r="C19" s="3">
        <v>0</v>
      </c>
      <c r="D19" s="3">
        <v>4.08449197599671</v>
      </c>
      <c r="E19" s="3">
        <v>0</v>
      </c>
      <c r="F19" s="3">
        <v>0</v>
      </c>
      <c r="G19" s="3">
        <v>2.7519508684799998E-4</v>
      </c>
      <c r="H19" s="3">
        <v>0</v>
      </c>
      <c r="I19" s="3">
        <v>1.30039787202652E-3</v>
      </c>
      <c r="J19" s="3">
        <v>0</v>
      </c>
      <c r="K19" s="3">
        <v>0</v>
      </c>
      <c r="L19" s="3">
        <v>0</v>
      </c>
      <c r="M19" s="3">
        <v>0</v>
      </c>
      <c r="N19" s="3">
        <v>1.99107183039075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6.7768262211790606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3.6000637749019501E-2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3.6000637749019501E-2</v>
      </c>
    </row>
    <row r="26" spans="1:19">
      <c r="A26" s="7" t="s">
        <v>288</v>
      </c>
      <c r="B26" s="2">
        <v>0</v>
      </c>
      <c r="C26" s="3">
        <v>0</v>
      </c>
      <c r="D26" s="3">
        <v>3.6000637749019501E-2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3.6000637749019501E-2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0.41373787549890501</v>
      </c>
      <c r="C31" s="3">
        <v>0.212911703452213</v>
      </c>
      <c r="D31" s="3">
        <v>0.141787465500087</v>
      </c>
      <c r="E31" s="3">
        <v>0</v>
      </c>
      <c r="F31" s="3">
        <v>0</v>
      </c>
      <c r="G31" s="3">
        <v>1.4921689153536001E-3</v>
      </c>
      <c r="H31" s="3">
        <v>0</v>
      </c>
      <c r="I31" s="3">
        <v>0.24509607718597501</v>
      </c>
      <c r="J31" s="3">
        <v>1.9871226526800001</v>
      </c>
      <c r="K31" s="3">
        <v>0</v>
      </c>
      <c r="L31" s="3">
        <v>0.74961938862875799</v>
      </c>
      <c r="M31" s="3">
        <v>2.5137935593055998</v>
      </c>
      <c r="N31" s="3">
        <v>5.1023166607763999</v>
      </c>
      <c r="O31" s="3">
        <v>0</v>
      </c>
      <c r="P31" s="3">
        <v>6.8357523893999996</v>
      </c>
      <c r="Q31" s="3">
        <v>0</v>
      </c>
      <c r="R31" s="1">
        <v>4.9466142775180799E-3</v>
      </c>
      <c r="S31" s="3">
        <f t="shared" si="0"/>
        <v>18.208576555620809</v>
      </c>
    </row>
    <row r="32" spans="1:19">
      <c r="A32" s="6" t="s">
        <v>294</v>
      </c>
      <c r="B32" s="2">
        <v>0.124972569002007</v>
      </c>
      <c r="C32" s="3">
        <v>0</v>
      </c>
      <c r="D32" s="3">
        <v>1.27445072275537E-2</v>
      </c>
      <c r="E32" s="3">
        <v>0</v>
      </c>
      <c r="F32" s="3">
        <v>0</v>
      </c>
      <c r="G32" s="3">
        <v>3.7057175050172201E-4</v>
      </c>
      <c r="H32" s="3">
        <v>0</v>
      </c>
      <c r="I32" s="3">
        <v>0.24088507235999901</v>
      </c>
      <c r="J32" s="3">
        <v>0</v>
      </c>
      <c r="K32" s="3">
        <v>0</v>
      </c>
      <c r="L32" s="3">
        <v>3.4366235005922903E-2</v>
      </c>
      <c r="M32" s="3">
        <v>2.5137935593055998</v>
      </c>
      <c r="N32" s="3">
        <v>5.3402200462274597E-2</v>
      </c>
      <c r="O32" s="3">
        <v>0</v>
      </c>
      <c r="P32" s="3">
        <v>0</v>
      </c>
      <c r="Q32" s="3">
        <v>0</v>
      </c>
      <c r="R32" s="1">
        <v>1.8843507317662701E-4</v>
      </c>
      <c r="S32" s="3">
        <f t="shared" si="0"/>
        <v>2.9807231501870355</v>
      </c>
    </row>
    <row r="33" spans="1:19">
      <c r="A33" s="6" t="s">
        <v>295</v>
      </c>
      <c r="B33" s="2">
        <v>2.0054937543665899E-2</v>
      </c>
      <c r="C33" s="3">
        <v>0</v>
      </c>
      <c r="D33" s="3">
        <v>4.82259355230338E-4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2.0537196898896236E-2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6.3628778511636605E-4</v>
      </c>
      <c r="S38" s="3">
        <f t="shared" si="0"/>
        <v>6.3628778511636605E-4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2.27629607789964E-3</v>
      </c>
      <c r="S39" s="3">
        <f t="shared" si="0"/>
        <v>2.27629607789964E-3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3.6065661634342503E-5</v>
      </c>
      <c r="S41" s="3">
        <f t="shared" si="0"/>
        <v>3.6065661634342503E-5</v>
      </c>
    </row>
    <row r="42" spans="1:19" ht="28.8">
      <c r="A42" s="6" t="s">
        <v>304</v>
      </c>
      <c r="B42" s="2">
        <v>2.71483238131295E-2</v>
      </c>
      <c r="C42" s="3">
        <v>0.212911703452213</v>
      </c>
      <c r="D42" s="3">
        <v>8.0408709828738295E-3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5.4806574405601497E-4</v>
      </c>
      <c r="S42" s="3">
        <f t="shared" si="0"/>
        <v>0.24864896399227238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1.5992361771154699E-2</v>
      </c>
      <c r="C44" s="3">
        <v>0.212911703452213</v>
      </c>
      <c r="D44" s="3">
        <v>3.5719342910726999E-3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5.4806574405601497E-4</v>
      </c>
      <c r="S44" s="3">
        <f t="shared" si="0"/>
        <v>0.23302406525849642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4.1786493660113902E-2</v>
      </c>
      <c r="C46" s="3">
        <v>0</v>
      </c>
      <c r="D46" s="3">
        <v>1.5872762911814501E-2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5.2534198886932199E-2</v>
      </c>
      <c r="O46" s="3">
        <v>0</v>
      </c>
      <c r="P46" s="3">
        <v>0</v>
      </c>
      <c r="Q46" s="3">
        <v>0</v>
      </c>
      <c r="R46" s="1">
        <v>2.5379840047901099E-5</v>
      </c>
      <c r="S46" s="3">
        <f t="shared" si="0"/>
        <v>0.1102188352989085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2.9018398375079101E-3</v>
      </c>
      <c r="C48" s="3">
        <v>0</v>
      </c>
      <c r="D48" s="3">
        <v>6.1086184995842805E-4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3.5127016874663382E-3</v>
      </c>
    </row>
    <row r="49" spans="1:19" ht="28.8">
      <c r="A49" s="6" t="s">
        <v>311</v>
      </c>
      <c r="B49" s="2">
        <v>1.1994271328366E-2</v>
      </c>
      <c r="C49" s="3">
        <v>0</v>
      </c>
      <c r="D49" s="3">
        <v>1.3152820148315401E-2</v>
      </c>
      <c r="E49" s="3">
        <v>0</v>
      </c>
      <c r="F49" s="3">
        <v>0</v>
      </c>
      <c r="G49" s="3">
        <v>2.47047833667815E-5</v>
      </c>
      <c r="H49" s="3">
        <v>0</v>
      </c>
      <c r="I49" s="3">
        <v>0</v>
      </c>
      <c r="J49" s="3">
        <v>0</v>
      </c>
      <c r="K49" s="3">
        <v>0</v>
      </c>
      <c r="L49" s="3">
        <v>0.68087621395861297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2.2738218751458901E-5</v>
      </c>
      <c r="S49" s="3">
        <f t="shared" si="0"/>
        <v>0.70607074843741258</v>
      </c>
    </row>
    <row r="50" spans="1:19">
      <c r="A50" s="6" t="s">
        <v>312</v>
      </c>
      <c r="B50" s="2">
        <v>6.4743271041287506E-2</v>
      </c>
      <c r="C50" s="3">
        <v>0</v>
      </c>
      <c r="D50" s="3">
        <v>6.2201811637608899E-2</v>
      </c>
      <c r="E50" s="3">
        <v>0</v>
      </c>
      <c r="F50" s="3">
        <v>0</v>
      </c>
      <c r="G50" s="3">
        <v>8.7949028785742E-4</v>
      </c>
      <c r="H50" s="3">
        <v>0</v>
      </c>
      <c r="I50" s="3">
        <v>4.2110048259760297E-3</v>
      </c>
      <c r="J50" s="3">
        <v>0</v>
      </c>
      <c r="K50" s="3">
        <v>0</v>
      </c>
      <c r="L50" s="3">
        <v>0</v>
      </c>
      <c r="M50" s="3">
        <v>0</v>
      </c>
      <c r="N50" s="3">
        <v>4.3355519776165004</v>
      </c>
      <c r="O50" s="3">
        <v>0</v>
      </c>
      <c r="P50" s="3">
        <v>6.8357523893999996</v>
      </c>
      <c r="Q50" s="3">
        <v>0</v>
      </c>
      <c r="R50" s="1">
        <v>1.20658543717535E-3</v>
      </c>
      <c r="S50" s="3">
        <f t="shared" si="0"/>
        <v>11.304546530246407</v>
      </c>
    </row>
    <row r="51" spans="1:19" ht="28.8">
      <c r="A51" s="6" t="s">
        <v>313</v>
      </c>
      <c r="B51" s="2">
        <v>1.9281113586996999E-2</v>
      </c>
      <c r="C51" s="3">
        <v>0</v>
      </c>
      <c r="D51" s="3">
        <v>1.95797298223517E-3</v>
      </c>
      <c r="E51" s="3">
        <v>0</v>
      </c>
      <c r="F51" s="3">
        <v>0</v>
      </c>
      <c r="G51" s="3">
        <v>6.9173393426988101E-5</v>
      </c>
      <c r="H51" s="3">
        <v>0</v>
      </c>
      <c r="I51" s="3">
        <v>0</v>
      </c>
      <c r="J51" s="3">
        <v>0</v>
      </c>
      <c r="K51" s="3">
        <v>0</v>
      </c>
      <c r="L51" s="3">
        <v>3.4376939664222797E-2</v>
      </c>
      <c r="M51" s="3">
        <v>0</v>
      </c>
      <c r="N51" s="3">
        <v>2.91620147792128E-3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5.8601401104803233E-2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</v>
      </c>
    </row>
    <row r="53" spans="1:19">
      <c r="A53" s="6" t="s">
        <v>315</v>
      </c>
      <c r="B53" s="2">
        <v>5.3522823669590403E-3</v>
      </c>
      <c r="C53" s="3">
        <v>0</v>
      </c>
      <c r="D53" s="3">
        <v>3.98667733657079E-4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5.7509501006161191E-3</v>
      </c>
    </row>
    <row r="54" spans="1:19" ht="28.8">
      <c r="A54" s="6" t="s">
        <v>316</v>
      </c>
      <c r="B54" s="2">
        <v>4.0625757725110699E-2</v>
      </c>
      <c r="C54" s="3">
        <v>0</v>
      </c>
      <c r="D54" s="3">
        <v>4.4078505068052797E-3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0.64651926601554799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0.69155287424746392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1.02531674258613E-2</v>
      </c>
      <c r="C56" s="3">
        <v>0</v>
      </c>
      <c r="D56" s="3">
        <v>2.2601888448461802E-3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1.5846350285541401E-4</v>
      </c>
      <c r="O56" s="3">
        <v>0</v>
      </c>
      <c r="P56" s="3">
        <v>0</v>
      </c>
      <c r="Q56" s="3">
        <v>0</v>
      </c>
      <c r="R56" s="1">
        <v>7.8495545102613401E-7</v>
      </c>
      <c r="S56" s="3">
        <f t="shared" si="0"/>
        <v>1.2672604729013921E-2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5.9448065228266897E-6</v>
      </c>
      <c r="S57" s="3">
        <f t="shared" si="0"/>
        <v>5.9448065228266897E-6</v>
      </c>
    </row>
    <row r="58" spans="1:19" ht="28.8">
      <c r="A58" s="6" t="s">
        <v>320</v>
      </c>
      <c r="B58" s="2">
        <v>4.4623848167899501E-2</v>
      </c>
      <c r="C58" s="3">
        <v>0</v>
      </c>
      <c r="D58" s="3">
        <v>1.9209975492887499E-2</v>
      </c>
      <c r="E58" s="3">
        <v>0</v>
      </c>
      <c r="F58" s="3">
        <v>0</v>
      </c>
      <c r="G58" s="3">
        <v>9.1731695616000002E-5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1.11399326891368E-2</v>
      </c>
      <c r="O58" s="3">
        <v>0</v>
      </c>
      <c r="P58" s="3">
        <v>0</v>
      </c>
      <c r="Q58" s="3">
        <v>0</v>
      </c>
      <c r="R58" s="1">
        <v>3.0677686527175999E-8</v>
      </c>
      <c r="S58" s="3">
        <f t="shared" si="0"/>
        <v>7.5065518723226324E-2</v>
      </c>
    </row>
    <row r="59" spans="1:19" ht="28.8">
      <c r="A59" s="5" t="s">
        <v>321</v>
      </c>
      <c r="B59" s="2">
        <v>0.34572118739490998</v>
      </c>
      <c r="C59" s="3">
        <v>6.5139888895560494E-2</v>
      </c>
      <c r="D59" s="3">
        <v>2.4416211899775699E-2</v>
      </c>
      <c r="E59" s="3">
        <v>0</v>
      </c>
      <c r="F59" s="3">
        <v>0</v>
      </c>
      <c r="G59" s="3">
        <v>3.8527312158719999E-4</v>
      </c>
      <c r="H59" s="3">
        <v>0</v>
      </c>
      <c r="I59" s="3">
        <v>0</v>
      </c>
      <c r="J59" s="3">
        <v>0</v>
      </c>
      <c r="K59" s="3">
        <v>0</v>
      </c>
      <c r="L59" s="3">
        <v>0.16156906436610799</v>
      </c>
      <c r="M59" s="3">
        <v>0</v>
      </c>
      <c r="N59" s="3">
        <v>27.584347132289398</v>
      </c>
      <c r="O59" s="3">
        <v>0</v>
      </c>
      <c r="P59" s="3">
        <v>0</v>
      </c>
      <c r="Q59" s="3">
        <v>0</v>
      </c>
      <c r="R59" s="1">
        <v>2.03565550264899E-4</v>
      </c>
      <c r="S59" s="3">
        <f t="shared" si="0"/>
        <v>28.181782323517606</v>
      </c>
    </row>
    <row r="60" spans="1:19" ht="28.8">
      <c r="A60" s="6" t="s">
        <v>322</v>
      </c>
      <c r="B60" s="2">
        <v>0.34572118739490998</v>
      </c>
      <c r="C60" s="3">
        <v>6.5139888895560494E-2</v>
      </c>
      <c r="D60" s="3">
        <v>2.4416211899775699E-2</v>
      </c>
      <c r="E60" s="3">
        <v>0</v>
      </c>
      <c r="F60" s="3">
        <v>0</v>
      </c>
      <c r="G60" s="3">
        <v>3.8527312158719999E-4</v>
      </c>
      <c r="H60" s="3">
        <v>0</v>
      </c>
      <c r="I60" s="3">
        <v>0</v>
      </c>
      <c r="J60" s="3">
        <v>0</v>
      </c>
      <c r="K60" s="3">
        <v>0</v>
      </c>
      <c r="L60" s="3">
        <v>0.16156906436610799</v>
      </c>
      <c r="M60" s="3">
        <v>0</v>
      </c>
      <c r="N60" s="3">
        <v>27.584347132289398</v>
      </c>
      <c r="O60" s="3">
        <v>0</v>
      </c>
      <c r="P60" s="3">
        <v>0</v>
      </c>
      <c r="Q60" s="3">
        <v>0</v>
      </c>
      <c r="R60" s="1">
        <v>2.03565550264899E-4</v>
      </c>
      <c r="S60" s="3">
        <f t="shared" si="0"/>
        <v>28.181782323517606</v>
      </c>
    </row>
    <row r="61" spans="1:19" ht="28.8">
      <c r="A61" s="7" t="s">
        <v>323</v>
      </c>
      <c r="B61" s="2">
        <v>0.20944532745036201</v>
      </c>
      <c r="C61" s="3">
        <v>5.8533771786999797E-2</v>
      </c>
      <c r="D61" s="3">
        <v>1.47672366399364E-2</v>
      </c>
      <c r="E61" s="3">
        <v>0</v>
      </c>
      <c r="F61" s="3">
        <v>0</v>
      </c>
      <c r="G61" s="3">
        <v>3.608113360896E-4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19.192028478028998</v>
      </c>
      <c r="O61" s="3">
        <v>0</v>
      </c>
      <c r="P61" s="3">
        <v>0</v>
      </c>
      <c r="Q61" s="3">
        <v>0</v>
      </c>
      <c r="R61" s="1">
        <v>1.15987701570232E-4</v>
      </c>
      <c r="S61" s="3">
        <f t="shared" si="0"/>
        <v>19.475251612943957</v>
      </c>
    </row>
    <row r="62" spans="1:19">
      <c r="A62" s="8" t="s">
        <v>324</v>
      </c>
      <c r="B62" s="2">
        <v>4.4071419119077498E-2</v>
      </c>
      <c r="C62" s="3">
        <v>5.8533771786999797E-2</v>
      </c>
      <c r="D62" s="3">
        <v>5.2376560593136202E-3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18.790667256859901</v>
      </c>
      <c r="O62" s="3">
        <v>0</v>
      </c>
      <c r="P62" s="3">
        <v>0</v>
      </c>
      <c r="Q62" s="3">
        <v>0</v>
      </c>
      <c r="R62" s="1">
        <v>7.8472364085533102E-5</v>
      </c>
      <c r="S62" s="3">
        <f t="shared" si="0"/>
        <v>18.898588576189375</v>
      </c>
    </row>
    <row r="63" spans="1:19" ht="28.8">
      <c r="A63" s="8" t="s">
        <v>325</v>
      </c>
      <c r="B63" s="2">
        <v>0.16537390833128501</v>
      </c>
      <c r="C63" s="3">
        <v>0</v>
      </c>
      <c r="D63" s="3">
        <v>9.5295805806227991E-3</v>
      </c>
      <c r="E63" s="3">
        <v>0</v>
      </c>
      <c r="F63" s="3">
        <v>0</v>
      </c>
      <c r="G63" s="3">
        <v>3.608113360896E-4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0.40136122116916101</v>
      </c>
      <c r="O63" s="3">
        <v>0</v>
      </c>
      <c r="P63" s="3">
        <v>0</v>
      </c>
      <c r="Q63" s="3">
        <v>0</v>
      </c>
      <c r="R63" s="1">
        <v>3.7515337484698901E-5</v>
      </c>
      <c r="S63" s="3">
        <f t="shared" si="0"/>
        <v>0.57666303675464314</v>
      </c>
    </row>
    <row r="64" spans="1:19" ht="28.8">
      <c r="A64" s="7" t="s">
        <v>326</v>
      </c>
      <c r="B64" s="2">
        <v>3.4553932459249199E-3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6.2631046960658001E-4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4.0817037155315003E-3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3.4553932459249199E-3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6.2631046960658001E-4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4.0817037155315003E-3</v>
      </c>
    </row>
    <row r="67" spans="1:19">
      <c r="A67" s="7" t="s">
        <v>329</v>
      </c>
      <c r="B67" s="2">
        <v>0.13282046669862299</v>
      </c>
      <c r="C67" s="3">
        <v>6.6061171085606898E-3</v>
      </c>
      <c r="D67" s="3">
        <v>9.5390064763504201E-3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0.14201827858234101</v>
      </c>
      <c r="M67" s="3">
        <v>0</v>
      </c>
      <c r="N67" s="3">
        <v>8.3923186542603698</v>
      </c>
      <c r="O67" s="3">
        <v>0</v>
      </c>
      <c r="P67" s="3">
        <v>0</v>
      </c>
      <c r="Q67" s="3">
        <v>0</v>
      </c>
      <c r="R67" s="1">
        <v>8.7577848694666904E-5</v>
      </c>
      <c r="S67" s="3">
        <f t="shared" ref="S67:S119" si="1">SUM(B67:R67)</f>
        <v>8.6833901009749397</v>
      </c>
    </row>
    <row r="68" spans="1:19">
      <c r="A68" s="8" t="s">
        <v>329</v>
      </c>
      <c r="B68" s="2">
        <v>0.13282046669862299</v>
      </c>
      <c r="C68" s="3">
        <v>6.6061171085606898E-3</v>
      </c>
      <c r="D68" s="3">
        <v>9.5390064763504201E-3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0.14201827858234101</v>
      </c>
      <c r="M68" s="3">
        <v>0</v>
      </c>
      <c r="N68" s="3">
        <v>8.3923186542603698</v>
      </c>
      <c r="O68" s="3">
        <v>0</v>
      </c>
      <c r="P68" s="3">
        <v>0</v>
      </c>
      <c r="Q68" s="3">
        <v>0</v>
      </c>
      <c r="R68" s="1">
        <v>8.7577848694666904E-5</v>
      </c>
      <c r="S68" s="3">
        <f t="shared" si="1"/>
        <v>8.6833901009749397</v>
      </c>
    </row>
    <row r="69" spans="1:19">
      <c r="A69" s="9" t="s">
        <v>329</v>
      </c>
      <c r="B69" s="2">
        <v>0.101964411221855</v>
      </c>
      <c r="C69" s="3">
        <v>6.6061171085606898E-3</v>
      </c>
      <c r="D69" s="3">
        <v>8.0402890556590008E-3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0.14201827858234101</v>
      </c>
      <c r="M69" s="3">
        <v>0</v>
      </c>
      <c r="N69" s="3">
        <v>8.1825173703646197</v>
      </c>
      <c r="O69" s="3">
        <v>0</v>
      </c>
      <c r="P69" s="3">
        <v>0</v>
      </c>
      <c r="Q69" s="3">
        <v>0</v>
      </c>
      <c r="R69" s="1">
        <v>8.0481463130622601E-5</v>
      </c>
      <c r="S69" s="3">
        <f t="shared" si="1"/>
        <v>8.4412269477961672</v>
      </c>
    </row>
    <row r="70" spans="1:19" ht="57.6">
      <c r="A70" s="9" t="s">
        <v>330</v>
      </c>
      <c r="B70" s="2">
        <v>3.0856055476768E-2</v>
      </c>
      <c r="C70" s="3">
        <v>0</v>
      </c>
      <c r="D70" s="3">
        <v>1.49871742069142E-3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0.20980128389574701</v>
      </c>
      <c r="O70" s="3">
        <v>0</v>
      </c>
      <c r="P70" s="3">
        <v>0</v>
      </c>
      <c r="Q70" s="3">
        <v>0</v>
      </c>
      <c r="R70" s="1">
        <v>7.0963855640442999E-6</v>
      </c>
      <c r="S70" s="3">
        <f t="shared" si="1"/>
        <v>0.24216315317877046</v>
      </c>
    </row>
    <row r="71" spans="1:19" ht="28.8">
      <c r="A71" s="5" t="s">
        <v>331</v>
      </c>
      <c r="B71" s="2">
        <v>0.108935818647844</v>
      </c>
      <c r="C71" s="3">
        <v>0</v>
      </c>
      <c r="D71" s="3">
        <v>1.41388435914285E-2</v>
      </c>
      <c r="E71" s="3">
        <v>0</v>
      </c>
      <c r="F71" s="3">
        <v>0</v>
      </c>
      <c r="G71" s="3">
        <v>9.9987548221440003E-4</v>
      </c>
      <c r="H71" s="3">
        <v>0</v>
      </c>
      <c r="I71" s="3">
        <v>0</v>
      </c>
      <c r="J71" s="3">
        <v>0</v>
      </c>
      <c r="K71" s="3">
        <v>0</v>
      </c>
      <c r="L71" s="3">
        <v>3.57891696918046E-3</v>
      </c>
      <c r="M71" s="3">
        <v>0</v>
      </c>
      <c r="N71" s="3">
        <v>4.1583609791807197E-2</v>
      </c>
      <c r="O71" s="3">
        <v>0</v>
      </c>
      <c r="P71" s="3">
        <v>0</v>
      </c>
      <c r="Q71" s="3">
        <v>0</v>
      </c>
      <c r="R71" s="1">
        <v>2.1090041142864899E-5</v>
      </c>
      <c r="S71" s="3">
        <f t="shared" si="1"/>
        <v>0.16925815452361745</v>
      </c>
    </row>
    <row r="72" spans="1:19">
      <c r="A72" s="6" t="s">
        <v>332</v>
      </c>
      <c r="B72" s="2">
        <v>6.2985150570456297E-2</v>
      </c>
      <c r="C72" s="3">
        <v>0</v>
      </c>
      <c r="D72" s="3">
        <v>4.4176031310107699E-3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2.6137799962195701E-2</v>
      </c>
      <c r="O72" s="3">
        <v>0</v>
      </c>
      <c r="P72" s="3">
        <v>0</v>
      </c>
      <c r="Q72" s="3">
        <v>0</v>
      </c>
      <c r="R72" s="1">
        <v>2.1090041142864899E-5</v>
      </c>
      <c r="S72" s="3">
        <f t="shared" si="1"/>
        <v>9.356164370480563E-2</v>
      </c>
    </row>
    <row r="73" spans="1:19">
      <c r="A73" s="6" t="s">
        <v>333</v>
      </c>
      <c r="B73" s="2">
        <v>2.4854582997004002E-3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1.3189680303938E-2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1.5675138603638401E-2</v>
      </c>
    </row>
    <row r="74" spans="1:19" ht="28.8">
      <c r="A74" s="6" t="s">
        <v>334</v>
      </c>
      <c r="B74" s="2">
        <v>3.4250827788554102E-2</v>
      </c>
      <c r="C74" s="3">
        <v>0</v>
      </c>
      <c r="D74" s="3">
        <v>9.0488598985142294E-3</v>
      </c>
      <c r="E74" s="3">
        <v>0</v>
      </c>
      <c r="F74" s="3">
        <v>0</v>
      </c>
      <c r="G74" s="3">
        <v>8.5922021560319996E-4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4.4158907902671532E-2</v>
      </c>
    </row>
    <row r="75" spans="1:19" ht="28.8">
      <c r="A75" s="6" t="s">
        <v>335</v>
      </c>
      <c r="B75" s="2">
        <v>9.2143819891331597E-3</v>
      </c>
      <c r="C75" s="3">
        <v>0</v>
      </c>
      <c r="D75" s="3">
        <v>6.31535013750473E-4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9.8459170028836335E-3</v>
      </c>
    </row>
    <row r="76" spans="1:19">
      <c r="A76" s="5" t="s">
        <v>336</v>
      </c>
      <c r="B76" s="2">
        <v>0.270914954667343</v>
      </c>
      <c r="C76" s="3">
        <v>3.2167846368178002E-3</v>
      </c>
      <c r="D76" s="3">
        <v>0.47081092373359901</v>
      </c>
      <c r="E76" s="3">
        <v>0</v>
      </c>
      <c r="F76" s="3">
        <v>0</v>
      </c>
      <c r="G76" s="3">
        <v>1.7429022167040001E-4</v>
      </c>
      <c r="H76" s="3">
        <v>0</v>
      </c>
      <c r="I76" s="3">
        <v>3.18759032250362E-4</v>
      </c>
      <c r="J76" s="3">
        <v>0</v>
      </c>
      <c r="K76" s="3">
        <v>0</v>
      </c>
      <c r="L76" s="3">
        <v>1.02893862863938E-2</v>
      </c>
      <c r="M76" s="3">
        <v>0</v>
      </c>
      <c r="N76" s="3">
        <v>2.0089402824241199E-2</v>
      </c>
      <c r="O76" s="3">
        <v>0</v>
      </c>
      <c r="P76" s="3">
        <v>0</v>
      </c>
      <c r="Q76" s="3">
        <v>0</v>
      </c>
      <c r="R76" s="1">
        <v>7.2584563599606495E-7</v>
      </c>
      <c r="S76" s="3">
        <f t="shared" si="1"/>
        <v>0.77581522724795149</v>
      </c>
    </row>
    <row r="77" spans="1:19">
      <c r="A77" s="6" t="s">
        <v>337</v>
      </c>
      <c r="B77" s="2">
        <v>6.2742666833901006E-2</v>
      </c>
      <c r="C77" s="3">
        <v>0</v>
      </c>
      <c r="D77" s="3">
        <v>9.8814806877872696E-3</v>
      </c>
      <c r="E77" s="3">
        <v>0</v>
      </c>
      <c r="F77" s="3">
        <v>0</v>
      </c>
      <c r="G77" s="3">
        <v>1.7429022167040001E-4</v>
      </c>
      <c r="H77" s="3">
        <v>0</v>
      </c>
      <c r="I77" s="3">
        <v>0</v>
      </c>
      <c r="J77" s="3">
        <v>0</v>
      </c>
      <c r="K77" s="3">
        <v>0</v>
      </c>
      <c r="L77" s="3">
        <v>1.02893862863938E-2</v>
      </c>
      <c r="M77" s="3">
        <v>0</v>
      </c>
      <c r="N77" s="3">
        <v>1.37197065750422E-3</v>
      </c>
      <c r="O77" s="3">
        <v>0</v>
      </c>
      <c r="P77" s="3">
        <v>0</v>
      </c>
      <c r="Q77" s="3">
        <v>0</v>
      </c>
      <c r="R77" s="1">
        <v>7.2584563599606495E-7</v>
      </c>
      <c r="S77" s="3">
        <f t="shared" si="1"/>
        <v>8.4460520532892686E-2</v>
      </c>
    </row>
    <row r="78" spans="1:19">
      <c r="A78" s="6" t="s">
        <v>338</v>
      </c>
      <c r="B78" s="2">
        <v>5.7347403695526003E-2</v>
      </c>
      <c r="C78" s="3">
        <v>3.2167846368178002E-3</v>
      </c>
      <c r="D78" s="3">
        <v>3.09703513957135E-2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8.12628774060189E-3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9.9660827468659202E-2</v>
      </c>
    </row>
    <row r="79" spans="1:19">
      <c r="A79" s="7" t="s">
        <v>339</v>
      </c>
      <c r="B79" s="2">
        <v>5.7347403695526003E-2</v>
      </c>
      <c r="C79" s="3">
        <v>3.2167846368178002E-3</v>
      </c>
      <c r="D79" s="3">
        <v>3.09703513957135E-2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8.12628774060189E-3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9.9660827468659202E-2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0.150824884137916</v>
      </c>
      <c r="C81" s="3">
        <v>0</v>
      </c>
      <c r="D81" s="3">
        <v>0.42995909165009799</v>
      </c>
      <c r="E81" s="3">
        <v>0</v>
      </c>
      <c r="F81" s="3">
        <v>0</v>
      </c>
      <c r="G81" s="3">
        <v>0</v>
      </c>
      <c r="H81" s="3">
        <v>0</v>
      </c>
      <c r="I81" s="3">
        <v>3.18759032250362E-4</v>
      </c>
      <c r="J81" s="3">
        <v>0</v>
      </c>
      <c r="K81" s="3">
        <v>0</v>
      </c>
      <c r="L81" s="3">
        <v>0</v>
      </c>
      <c r="M81" s="3">
        <v>0</v>
      </c>
      <c r="N81" s="3">
        <v>1.05911444261351E-2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0.59169387924639938</v>
      </c>
    </row>
    <row r="82" spans="1:19">
      <c r="A82" s="7" t="s">
        <v>342</v>
      </c>
      <c r="B82" s="2">
        <v>0.150824884137916</v>
      </c>
      <c r="C82" s="3">
        <v>0</v>
      </c>
      <c r="D82" s="3">
        <v>0.42995909165009799</v>
      </c>
      <c r="E82" s="3">
        <v>0</v>
      </c>
      <c r="F82" s="3">
        <v>0</v>
      </c>
      <c r="G82" s="3">
        <v>0</v>
      </c>
      <c r="H82" s="3">
        <v>0</v>
      </c>
      <c r="I82" s="3">
        <v>3.18759032250362E-4</v>
      </c>
      <c r="J82" s="3">
        <v>0</v>
      </c>
      <c r="K82" s="3">
        <v>0</v>
      </c>
      <c r="L82" s="3">
        <v>0</v>
      </c>
      <c r="M82" s="3">
        <v>0</v>
      </c>
      <c r="N82" s="3">
        <v>1.05911444261351E-2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0.59169387924639938</v>
      </c>
    </row>
    <row r="83" spans="1:19">
      <c r="A83" s="8" t="s">
        <v>342</v>
      </c>
      <c r="B83" s="2">
        <v>0.150824884137916</v>
      </c>
      <c r="C83" s="3">
        <v>0</v>
      </c>
      <c r="D83" s="3">
        <v>0.42995909165009799</v>
      </c>
      <c r="E83" s="3">
        <v>0</v>
      </c>
      <c r="F83" s="3">
        <v>0</v>
      </c>
      <c r="G83" s="3">
        <v>0</v>
      </c>
      <c r="H83" s="3">
        <v>0</v>
      </c>
      <c r="I83" s="3">
        <v>3.18759032250362E-4</v>
      </c>
      <c r="J83" s="3">
        <v>0</v>
      </c>
      <c r="K83" s="3">
        <v>0</v>
      </c>
      <c r="L83" s="3">
        <v>0</v>
      </c>
      <c r="M83" s="3">
        <v>0</v>
      </c>
      <c r="N83" s="3">
        <v>1.05911444261351E-2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0.59169387924639938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0.34408442217315599</v>
      </c>
      <c r="C86" s="3">
        <v>7.2716587575574797E-4</v>
      </c>
      <c r="D86" s="3">
        <v>2.5720127475429701E-2</v>
      </c>
      <c r="E86" s="3">
        <v>0</v>
      </c>
      <c r="F86" s="3">
        <v>0</v>
      </c>
      <c r="G86" s="3">
        <v>1.1252421328896E-3</v>
      </c>
      <c r="H86" s="3">
        <v>0</v>
      </c>
      <c r="I86" s="3">
        <v>1.61898550411993E-4</v>
      </c>
      <c r="J86" s="3">
        <v>0</v>
      </c>
      <c r="K86" s="3">
        <v>0</v>
      </c>
      <c r="L86" s="3">
        <v>3.1486854611832301E-3</v>
      </c>
      <c r="M86" s="3">
        <v>0</v>
      </c>
      <c r="N86" s="3">
        <v>6.9419370020726099E-3</v>
      </c>
      <c r="O86" s="3">
        <v>0</v>
      </c>
      <c r="P86" s="3">
        <v>0</v>
      </c>
      <c r="Q86" s="3">
        <v>0</v>
      </c>
      <c r="R86" s="1">
        <v>3.6177095769848502E-5</v>
      </c>
      <c r="S86" s="3">
        <f t="shared" si="1"/>
        <v>0.38194565576666878</v>
      </c>
    </row>
    <row r="87" spans="1:19" ht="28.8">
      <c r="A87" s="6" t="s">
        <v>346</v>
      </c>
      <c r="B87" s="2">
        <v>5.0497238137815099E-2</v>
      </c>
      <c r="C87" s="3">
        <v>0</v>
      </c>
      <c r="D87" s="3">
        <v>4.4584486791637897E-3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5.4955686816978891E-2</v>
      </c>
    </row>
    <row r="88" spans="1:19" ht="28.8">
      <c r="A88" s="6" t="s">
        <v>347</v>
      </c>
      <c r="B88" s="2">
        <v>0.203625717773015</v>
      </c>
      <c r="C88" s="3">
        <v>0</v>
      </c>
      <c r="D88" s="3">
        <v>1.6759242603706599E-2</v>
      </c>
      <c r="E88" s="3">
        <v>0</v>
      </c>
      <c r="F88" s="3">
        <v>0</v>
      </c>
      <c r="G88" s="3">
        <v>1.1038380705792E-3</v>
      </c>
      <c r="H88" s="3">
        <v>0</v>
      </c>
      <c r="I88" s="3">
        <v>0</v>
      </c>
      <c r="J88" s="3">
        <v>0</v>
      </c>
      <c r="K88" s="3">
        <v>0</v>
      </c>
      <c r="L88" s="3">
        <v>1.9874411254385098E-3</v>
      </c>
      <c r="M88" s="3">
        <v>0</v>
      </c>
      <c r="N88" s="3">
        <v>2.3217964973148201E-3</v>
      </c>
      <c r="O88" s="3">
        <v>0</v>
      </c>
      <c r="P88" s="3">
        <v>0</v>
      </c>
      <c r="Q88" s="3">
        <v>0</v>
      </c>
      <c r="R88" s="1">
        <v>3.5740662269417102E-5</v>
      </c>
      <c r="S88" s="3">
        <f t="shared" si="1"/>
        <v>0.22583377673232352</v>
      </c>
    </row>
    <row r="89" spans="1:19">
      <c r="A89" s="7" t="s">
        <v>348</v>
      </c>
      <c r="B89" s="2">
        <v>0.13700331115421699</v>
      </c>
      <c r="C89" s="3">
        <v>0</v>
      </c>
      <c r="D89" s="3">
        <v>8.0245792294462992E-3</v>
      </c>
      <c r="E89" s="3">
        <v>0</v>
      </c>
      <c r="F89" s="3">
        <v>0</v>
      </c>
      <c r="G89" s="3">
        <v>5.5344789688319997E-4</v>
      </c>
      <c r="H89" s="3">
        <v>0</v>
      </c>
      <c r="I89" s="3">
        <v>0</v>
      </c>
      <c r="J89" s="3">
        <v>0</v>
      </c>
      <c r="K89" s="3">
        <v>0</v>
      </c>
      <c r="L89" s="3">
        <v>1.9874411254385098E-3</v>
      </c>
      <c r="M89" s="3">
        <v>0</v>
      </c>
      <c r="N89" s="3">
        <v>1.7800439812747E-3</v>
      </c>
      <c r="O89" s="3">
        <v>0</v>
      </c>
      <c r="P89" s="3">
        <v>0</v>
      </c>
      <c r="Q89" s="3">
        <v>0</v>
      </c>
      <c r="R89" s="1">
        <v>3.5740662269417102E-5</v>
      </c>
      <c r="S89" s="3">
        <f t="shared" si="1"/>
        <v>0.1493845640495291</v>
      </c>
    </row>
    <row r="90" spans="1:19">
      <c r="A90" s="7" t="s">
        <v>349</v>
      </c>
      <c r="B90" s="2">
        <v>6.6622406618797994E-2</v>
      </c>
      <c r="C90" s="3">
        <v>0</v>
      </c>
      <c r="D90" s="3">
        <v>8.7346633742602705E-3</v>
      </c>
      <c r="E90" s="3">
        <v>0</v>
      </c>
      <c r="F90" s="3">
        <v>0</v>
      </c>
      <c r="G90" s="3">
        <v>5.5039017369599996E-4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5.4175251604012605E-4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7.6449212682794379E-2</v>
      </c>
    </row>
    <row r="91" spans="1:19" ht="28.8">
      <c r="A91" s="8" t="s">
        <v>350</v>
      </c>
      <c r="B91" s="2">
        <v>6.6622406618797994E-2</v>
      </c>
      <c r="C91" s="3">
        <v>0</v>
      </c>
      <c r="D91" s="3">
        <v>8.7346633742602705E-3</v>
      </c>
      <c r="E91" s="3">
        <v>0</v>
      </c>
      <c r="F91" s="3">
        <v>0</v>
      </c>
      <c r="G91" s="3">
        <v>5.5039017369599996E-4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5.4175251604012605E-4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7.6449212682794379E-2</v>
      </c>
    </row>
    <row r="92" spans="1:19">
      <c r="A92" s="9" t="s">
        <v>351</v>
      </c>
      <c r="B92" s="2">
        <v>2.5339550470116101E-2</v>
      </c>
      <c r="C92" s="3">
        <v>0</v>
      </c>
      <c r="D92" s="3">
        <v>2.9534473279872902E-3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5.1830002616825904E-4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2.8811297824271651E-2</v>
      </c>
    </row>
    <row r="93" spans="1:19" ht="28.8">
      <c r="A93" s="9" t="s">
        <v>352</v>
      </c>
      <c r="B93" s="2">
        <v>2.1581052553495999E-2</v>
      </c>
      <c r="C93" s="3">
        <v>0</v>
      </c>
      <c r="D93" s="3">
        <v>5.3821864604704497E-3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2.6963239013966449E-2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1.9701803595186002E-2</v>
      </c>
      <c r="C97" s="3">
        <v>0</v>
      </c>
      <c r="D97" s="3">
        <v>3.9902958580253898E-4</v>
      </c>
      <c r="E97" s="3">
        <v>0</v>
      </c>
      <c r="F97" s="3">
        <v>0</v>
      </c>
      <c r="G97" s="3">
        <v>5.5039017369599996E-4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2.3452489871866899E-5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2.0674675844556407E-2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8.9961466262326095E-2</v>
      </c>
      <c r="C99" s="3">
        <v>0</v>
      </c>
      <c r="D99" s="3">
        <v>4.5024361925593403E-3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8.5367063133595601E-4</v>
      </c>
      <c r="O99" s="3">
        <v>0</v>
      </c>
      <c r="P99" s="3">
        <v>0</v>
      </c>
      <c r="Q99" s="3">
        <v>0</v>
      </c>
      <c r="R99" s="1">
        <v>4.3643350043144601E-7</v>
      </c>
      <c r="S99" s="3">
        <f t="shared" si="1"/>
        <v>9.531800951972183E-2</v>
      </c>
    </row>
    <row r="100" spans="1:19">
      <c r="A100" s="5" t="s">
        <v>359</v>
      </c>
      <c r="B100" s="2">
        <v>1.18871589753231</v>
      </c>
      <c r="C100" s="3">
        <v>9.6503539104534006E-3</v>
      </c>
      <c r="D100" s="3">
        <v>0.68216778363399899</v>
      </c>
      <c r="E100" s="3">
        <v>0</v>
      </c>
      <c r="F100" s="3">
        <v>0</v>
      </c>
      <c r="G100" s="3">
        <v>5.1216863385599998E-3</v>
      </c>
      <c r="H100" s="3">
        <v>0</v>
      </c>
      <c r="I100" s="3">
        <v>2.16889629056943E-2</v>
      </c>
      <c r="J100" s="3">
        <v>0</v>
      </c>
      <c r="K100" s="3">
        <v>0</v>
      </c>
      <c r="L100" s="3">
        <v>1.2212102317708799E-2</v>
      </c>
      <c r="M100" s="3">
        <v>0</v>
      </c>
      <c r="N100" s="3">
        <v>0.119438840419444</v>
      </c>
      <c r="O100" s="3">
        <v>0</v>
      </c>
      <c r="P100" s="3">
        <v>0</v>
      </c>
      <c r="Q100" s="3">
        <v>0</v>
      </c>
      <c r="R100" s="1">
        <v>5.6823178696757198E-6</v>
      </c>
      <c r="S100" s="3">
        <f t="shared" si="1"/>
        <v>2.0390013093760389</v>
      </c>
    </row>
    <row r="101" spans="1:19">
      <c r="A101" s="6" t="s">
        <v>360</v>
      </c>
      <c r="B101" s="2">
        <v>0.89892610669318895</v>
      </c>
      <c r="C101" s="3">
        <v>0</v>
      </c>
      <c r="D101" s="3">
        <v>0.58675572511379703</v>
      </c>
      <c r="E101" s="3">
        <v>0</v>
      </c>
      <c r="F101" s="3">
        <v>0</v>
      </c>
      <c r="G101" s="3">
        <v>5.1033399994368E-3</v>
      </c>
      <c r="H101" s="3">
        <v>0</v>
      </c>
      <c r="I101" s="3">
        <v>3.8672370721053399E-3</v>
      </c>
      <c r="J101" s="3">
        <v>0</v>
      </c>
      <c r="K101" s="3">
        <v>0</v>
      </c>
      <c r="L101" s="3">
        <v>1.0407414399207201E-2</v>
      </c>
      <c r="M101" s="3">
        <v>0</v>
      </c>
      <c r="N101" s="3">
        <v>7.5868804735489501E-2</v>
      </c>
      <c r="O101" s="3">
        <v>0</v>
      </c>
      <c r="P101" s="3">
        <v>0</v>
      </c>
      <c r="Q101" s="3">
        <v>0</v>
      </c>
      <c r="R101" s="1">
        <v>2.8954062868863302E-6</v>
      </c>
      <c r="S101" s="3">
        <f t="shared" si="1"/>
        <v>1.5809315234195118</v>
      </c>
    </row>
    <row r="102" spans="1:19">
      <c r="A102" s="7" t="s">
        <v>361</v>
      </c>
      <c r="B102" s="2">
        <v>0.249042852777797</v>
      </c>
      <c r="C102" s="3">
        <v>0</v>
      </c>
      <c r="D102" s="3">
        <v>2.53996470206907E-2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3.8821914527203902E-7</v>
      </c>
      <c r="S102" s="3">
        <f t="shared" si="1"/>
        <v>0.274442888017633</v>
      </c>
    </row>
    <row r="103" spans="1:19">
      <c r="A103" s="7" t="s">
        <v>362</v>
      </c>
      <c r="B103" s="2">
        <v>1.9886938426944899E-2</v>
      </c>
      <c r="C103" s="3">
        <v>0</v>
      </c>
      <c r="D103" s="3">
        <v>6.9607097983223704E-2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1.28496192007959E-2</v>
      </c>
      <c r="O103" s="3">
        <v>0</v>
      </c>
      <c r="P103" s="3">
        <v>0</v>
      </c>
      <c r="Q103" s="3">
        <v>0</v>
      </c>
      <c r="R103" s="1">
        <v>2.13299112136159E-7</v>
      </c>
      <c r="S103" s="3">
        <f t="shared" si="1"/>
        <v>0.10234386891007664</v>
      </c>
    </row>
    <row r="104" spans="1:19">
      <c r="A104" s="7" t="s">
        <v>363</v>
      </c>
      <c r="B104" s="2">
        <v>0.313325708793944</v>
      </c>
      <c r="C104" s="3">
        <v>0</v>
      </c>
      <c r="D104" s="3">
        <v>8.2376044728904904E-2</v>
      </c>
      <c r="E104" s="3">
        <v>0</v>
      </c>
      <c r="F104" s="3">
        <v>0</v>
      </c>
      <c r="G104" s="3">
        <v>2.7764126539776002E-3</v>
      </c>
      <c r="H104" s="3">
        <v>0</v>
      </c>
      <c r="I104" s="3">
        <v>0</v>
      </c>
      <c r="J104" s="3">
        <v>0</v>
      </c>
      <c r="K104" s="3">
        <v>0</v>
      </c>
      <c r="L104" s="3">
        <v>2.1492538607471999E-3</v>
      </c>
      <c r="M104" s="3">
        <v>0</v>
      </c>
      <c r="N104" s="3">
        <v>4.6595406877425201E-2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0.44722282691499893</v>
      </c>
    </row>
    <row r="105" spans="1:19" ht="28.8">
      <c r="A105" s="7" t="s">
        <v>364</v>
      </c>
      <c r="B105" s="2">
        <v>0.308886117035025</v>
      </c>
      <c r="C105" s="3">
        <v>0</v>
      </c>
      <c r="D105" s="3">
        <v>0.40766056432379399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1.0523132205506699E-2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0.72706981356432576</v>
      </c>
    </row>
    <row r="106" spans="1:19">
      <c r="A106" s="7" t="s">
        <v>365</v>
      </c>
      <c r="B106" s="2">
        <v>7.7844896594769101E-3</v>
      </c>
      <c r="C106" s="3">
        <v>0</v>
      </c>
      <c r="D106" s="3">
        <v>1.7123710571841199E-3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9.4968607166610302E-3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7.7844896594769101E-3</v>
      </c>
      <c r="C109" s="3">
        <v>0</v>
      </c>
      <c r="D109" s="3">
        <v>1.7123710571841199E-3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9.4968607166610302E-3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1.76897076497331E-2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1.76897076497331E-2</v>
      </c>
    </row>
    <row r="112" spans="1:19" ht="28.8">
      <c r="A112" s="6" t="s">
        <v>371</v>
      </c>
      <c r="B112" s="2">
        <v>0.20288326175011701</v>
      </c>
      <c r="C112" s="3">
        <v>9.6503539104534006E-3</v>
      </c>
      <c r="D112" s="3">
        <v>9.3658841914864899E-2</v>
      </c>
      <c r="E112" s="3">
        <v>0</v>
      </c>
      <c r="F112" s="3">
        <v>0</v>
      </c>
      <c r="G112" s="3">
        <v>0</v>
      </c>
      <c r="H112" s="3">
        <v>0</v>
      </c>
      <c r="I112" s="3">
        <v>1.3201818385591099E-4</v>
      </c>
      <c r="J112" s="3">
        <v>0</v>
      </c>
      <c r="K112" s="3">
        <v>0</v>
      </c>
      <c r="L112" s="3">
        <v>0</v>
      </c>
      <c r="M112" s="3">
        <v>0</v>
      </c>
      <c r="N112" s="3">
        <v>3.5802571038392003E-2</v>
      </c>
      <c r="O112" s="3">
        <v>0</v>
      </c>
      <c r="P112" s="3">
        <v>0</v>
      </c>
      <c r="Q112" s="3">
        <v>0</v>
      </c>
      <c r="R112" s="1">
        <v>2.7869115827893901E-6</v>
      </c>
      <c r="S112" s="3">
        <f t="shared" si="1"/>
        <v>0.34212983370926603</v>
      </c>
    </row>
    <row r="113" spans="1:19">
      <c r="A113" s="6" t="s">
        <v>372</v>
      </c>
      <c r="B113" s="2">
        <v>8.6906529089003801E-2</v>
      </c>
      <c r="C113" s="3">
        <v>0</v>
      </c>
      <c r="D113" s="3">
        <v>1.4295941853555501E-3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2.3030345054173302E-3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9.0639157779776686E-2</v>
      </c>
    </row>
    <row r="114" spans="1:19">
      <c r="A114" s="5" t="s">
        <v>373</v>
      </c>
      <c r="B114" s="2">
        <v>0.101721927485299</v>
      </c>
      <c r="C114" s="3">
        <v>0</v>
      </c>
      <c r="D114" s="3">
        <v>5.9383143083999699E-4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8.1849189652815496E-4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0.10313425081266715</v>
      </c>
    </row>
    <row r="115" spans="1:19">
      <c r="A115" s="5" t="s">
        <v>374</v>
      </c>
      <c r="B115" s="2">
        <v>0.20568682953374101</v>
      </c>
      <c r="C115" s="3">
        <v>0</v>
      </c>
      <c r="D115" s="3">
        <v>5.2502239202837798E-3</v>
      </c>
      <c r="E115" s="3">
        <v>0</v>
      </c>
      <c r="F115" s="3">
        <v>0</v>
      </c>
      <c r="G115" s="3">
        <v>7.6443079679999997E-5</v>
      </c>
      <c r="H115" s="3">
        <v>0</v>
      </c>
      <c r="I115" s="3">
        <v>0</v>
      </c>
      <c r="J115" s="3">
        <v>0</v>
      </c>
      <c r="K115" s="3">
        <v>0</v>
      </c>
      <c r="L115" s="3">
        <v>8.73788770666931E-4</v>
      </c>
      <c r="M115" s="3">
        <v>0</v>
      </c>
      <c r="N115" s="3">
        <v>5.0012434651756199E-2</v>
      </c>
      <c r="O115" s="3">
        <v>0</v>
      </c>
      <c r="P115" s="3">
        <v>0</v>
      </c>
      <c r="Q115" s="3">
        <v>0</v>
      </c>
      <c r="R115" s="1">
        <v>1.6409668086513901E-6</v>
      </c>
      <c r="S115" s="3">
        <f t="shared" si="1"/>
        <v>0.26190136092293659</v>
      </c>
    </row>
    <row r="116" spans="1:19">
      <c r="A116" s="5" t="s">
        <v>375</v>
      </c>
      <c r="B116" s="2">
        <v>0.40985813571400698</v>
      </c>
      <c r="C116" s="3">
        <v>0</v>
      </c>
      <c r="D116" s="3">
        <v>3.6855252294990298E-3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8.2871718211228906E-2</v>
      </c>
      <c r="O116" s="3">
        <v>0</v>
      </c>
      <c r="P116" s="3">
        <v>0</v>
      </c>
      <c r="Q116" s="3">
        <v>0</v>
      </c>
      <c r="R116" s="1">
        <v>4.0749228687498301E-7</v>
      </c>
      <c r="S116" s="3">
        <f t="shared" si="1"/>
        <v>0.4964157866470218</v>
      </c>
    </row>
    <row r="117" spans="1:19">
      <c r="A117" s="6" t="s">
        <v>376</v>
      </c>
      <c r="B117" s="2">
        <v>0.34863099223358401</v>
      </c>
      <c r="C117" s="3">
        <v>0</v>
      </c>
      <c r="D117" s="3">
        <v>3.0948357639015698E-3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6.67481314243204E-2</v>
      </c>
      <c r="O117" s="3">
        <v>0</v>
      </c>
      <c r="P117" s="3">
        <v>0</v>
      </c>
      <c r="Q117" s="3">
        <v>0</v>
      </c>
      <c r="R117" s="1">
        <v>2.59313273465898E-7</v>
      </c>
      <c r="S117" s="3">
        <f t="shared" si="1"/>
        <v>0.41847421873507945</v>
      </c>
    </row>
    <row r="118" spans="1:19">
      <c r="A118" s="6" t="s">
        <v>377</v>
      </c>
      <c r="B118" s="2">
        <v>6.1227143480422998E-2</v>
      </c>
      <c r="C118" s="3">
        <v>0</v>
      </c>
      <c r="D118" s="3">
        <v>5.90689465597457E-4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1.6123586786908499E-2</v>
      </c>
      <c r="O118" s="3">
        <v>0</v>
      </c>
      <c r="P118" s="3">
        <v>0</v>
      </c>
      <c r="Q118" s="3">
        <v>0</v>
      </c>
      <c r="R118" s="1">
        <v>1.48179013409085E-7</v>
      </c>
      <c r="S118" s="3">
        <f t="shared" si="1"/>
        <v>7.7941567911942358E-2</v>
      </c>
    </row>
    <row r="119" spans="1:19">
      <c r="A119" s="5" t="s">
        <v>378</v>
      </c>
      <c r="B119" s="2">
        <v>2.1762915355913098E-2</v>
      </c>
      <c r="C119" s="3">
        <v>0</v>
      </c>
      <c r="D119" s="3">
        <v>3.4247421143682302E-4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8.7853027060013494E-3</v>
      </c>
      <c r="O119" s="3">
        <v>0</v>
      </c>
      <c r="P119" s="3">
        <v>0</v>
      </c>
      <c r="Q119" s="3">
        <v>0</v>
      </c>
      <c r="R119" s="1">
        <v>1.12870732870201E-7</v>
      </c>
      <c r="S119" s="3">
        <f t="shared" si="1"/>
        <v>3.0890805144084141E-2</v>
      </c>
    </row>
    <row r="120" spans="1:19">
      <c r="A120" s="4" t="s">
        <v>379</v>
      </c>
      <c r="B120" s="2">
        <f t="shared" ref="B120:S120" si="2">B3+B17+B31+B59+B71+B76+B86+B100+B114+B115+B116+B119</f>
        <v>4.2661982400345</v>
      </c>
      <c r="C120" s="2">
        <f t="shared" si="2"/>
        <v>0.29164589677080044</v>
      </c>
      <c r="D120" s="2">
        <f t="shared" si="2"/>
        <v>5.5320959061224961</v>
      </c>
      <c r="E120" s="2">
        <f t="shared" si="2"/>
        <v>0</v>
      </c>
      <c r="F120" s="2">
        <f t="shared" si="2"/>
        <v>0</v>
      </c>
      <c r="G120" s="2">
        <f t="shared" si="2"/>
        <v>1.1466461951999999E-2</v>
      </c>
      <c r="H120" s="2">
        <f t="shared" si="2"/>
        <v>0</v>
      </c>
      <c r="I120" s="2">
        <f t="shared" si="2"/>
        <v>0.27417450570780005</v>
      </c>
      <c r="J120" s="2">
        <f t="shared" si="2"/>
        <v>1.9871226526800001</v>
      </c>
      <c r="K120" s="2">
        <f t="shared" si="2"/>
        <v>0</v>
      </c>
      <c r="L120" s="2">
        <f t="shared" si="2"/>
        <v>0.94129133279999899</v>
      </c>
      <c r="M120" s="2">
        <f t="shared" si="2"/>
        <v>2.5137935593055998</v>
      </c>
      <c r="N120" s="2">
        <f t="shared" si="2"/>
        <v>35.176781155440004</v>
      </c>
      <c r="O120" s="2">
        <f t="shared" si="2"/>
        <v>0</v>
      </c>
      <c r="P120" s="2">
        <f t="shared" si="2"/>
        <v>6.8357523893999996</v>
      </c>
      <c r="Q120" s="2">
        <f t="shared" si="2"/>
        <v>0</v>
      </c>
      <c r="R120" s="1">
        <v>5.2919200000000203E-3</v>
      </c>
      <c r="S120" s="2">
        <f t="shared" si="2"/>
        <v>57.835614020213193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80" priority="3" operator="lessThan">
      <formula>0</formula>
    </cfRule>
  </conditionalFormatting>
  <conditionalFormatting sqref="B3:B119 B121:B158">
    <cfRule type="cellIs" dxfId="179" priority="5" operator="lessThan">
      <formula>0</formula>
    </cfRule>
  </conditionalFormatting>
  <conditionalFormatting sqref="B120:Q120 S120">
    <cfRule type="cellIs" dxfId="178" priority="2" operator="lessThan">
      <formula>0</formula>
    </cfRule>
  </conditionalFormatting>
  <conditionalFormatting sqref="R3:R158">
    <cfRule type="cellIs" dxfId="17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S143"/>
  <sheetViews>
    <sheetView topLeftCell="A13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10.55468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9.2546932186072906E-2</v>
      </c>
      <c r="C3" s="3">
        <v>0</v>
      </c>
      <c r="D3" s="3">
        <v>0.208183806409278</v>
      </c>
      <c r="E3" s="3">
        <v>4.1628290024197198E-2</v>
      </c>
      <c r="F3" s="3">
        <v>0.1196055770382</v>
      </c>
      <c r="G3" s="3">
        <v>0</v>
      </c>
      <c r="H3" s="3">
        <v>0</v>
      </c>
      <c r="I3" s="3">
        <v>3.4420437305968598E-4</v>
      </c>
      <c r="J3" s="3">
        <v>0</v>
      </c>
      <c r="K3" s="3">
        <v>0</v>
      </c>
      <c r="L3" s="3">
        <v>0</v>
      </c>
      <c r="M3" s="3">
        <v>0</v>
      </c>
      <c r="N3" s="3">
        <v>1.3629995863940301E-3</v>
      </c>
      <c r="O3" s="3">
        <v>0</v>
      </c>
      <c r="P3" s="3">
        <v>0</v>
      </c>
      <c r="Q3" s="3">
        <v>0</v>
      </c>
      <c r="R3" s="1">
        <v>1.29398E-2</v>
      </c>
      <c r="S3" s="3">
        <f t="shared" ref="S3:S66" si="0">SUM(B3:R3)</f>
        <v>0.47661160961720189</v>
      </c>
    </row>
    <row r="4" spans="1:19" ht="28.8">
      <c r="A4" s="6" t="s">
        <v>266</v>
      </c>
      <c r="B4" s="2">
        <v>1.01810797548603E-2</v>
      </c>
      <c r="C4" s="3">
        <v>0</v>
      </c>
      <c r="D4" s="3">
        <v>2.1704323189846702E-3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1.235151207384497E-2</v>
      </c>
    </row>
    <row r="5" spans="1:19" ht="28.8">
      <c r="A5" s="7" t="s">
        <v>267</v>
      </c>
      <c r="B5" s="2">
        <v>7.7963223348025102E-4</v>
      </c>
      <c r="C5" s="3">
        <v>0</v>
      </c>
      <c r="D5" s="3">
        <v>5.7116639973280797E-5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8.3674887345353184E-4</v>
      </c>
    </row>
    <row r="6" spans="1:19">
      <c r="A6" s="7" t="s">
        <v>268</v>
      </c>
      <c r="B6" s="2">
        <v>9.4014475213800592E-3</v>
      </c>
      <c r="C6" s="3">
        <v>0</v>
      </c>
      <c r="D6" s="3">
        <v>2.1133156790113898E-3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1.1514763200391449E-2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9.4014475213800592E-3</v>
      </c>
      <c r="C13" s="3">
        <v>0</v>
      </c>
      <c r="D13" s="3">
        <v>2.1133156790113898E-3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1.1514763200391449E-2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5.79220888756245E-2</v>
      </c>
      <c r="C15" s="3">
        <v>0</v>
      </c>
      <c r="D15" s="3">
        <v>0.13668329260272599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1.29398E-2</v>
      </c>
      <c r="S15" s="3">
        <f t="shared" si="0"/>
        <v>0.20754518147835049</v>
      </c>
    </row>
    <row r="16" spans="1:19">
      <c r="A16" s="6" t="s">
        <v>278</v>
      </c>
      <c r="B16" s="2">
        <v>2.44437635555881E-2</v>
      </c>
      <c r="C16" s="3">
        <v>0</v>
      </c>
      <c r="D16" s="3">
        <v>6.9330081487567502E-2</v>
      </c>
      <c r="E16" s="3">
        <v>4.1340790954020601E-2</v>
      </c>
      <c r="F16" s="3">
        <v>0.1196055770382</v>
      </c>
      <c r="G16" s="3">
        <v>0</v>
      </c>
      <c r="H16" s="3">
        <v>0</v>
      </c>
      <c r="I16" s="3">
        <v>1.85809440324255E-4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0.25490602247570049</v>
      </c>
    </row>
    <row r="17" spans="1:19">
      <c r="A17" s="5" t="s">
        <v>279</v>
      </c>
      <c r="B17" s="2">
        <v>5.36111812316745E-2</v>
      </c>
      <c r="C17" s="3">
        <v>0</v>
      </c>
      <c r="D17" s="3">
        <v>0.402726255304938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1.8050345496968399E-2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0.4743877820335809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5.3611181231674597E-2</v>
      </c>
      <c r="C24" s="3">
        <v>0</v>
      </c>
      <c r="D24" s="3">
        <v>0.31548693403908201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0.36909811527075659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7.0487926050542105E-2</v>
      </c>
      <c r="C31" s="3">
        <v>7.3950147411659506E-2</v>
      </c>
      <c r="D31" s="3">
        <v>2.3208394709143099E-2</v>
      </c>
      <c r="E31" s="3">
        <v>0</v>
      </c>
      <c r="F31" s="3">
        <v>0</v>
      </c>
      <c r="G31" s="3">
        <v>4.3268199014946601E-3</v>
      </c>
      <c r="H31" s="3">
        <v>0</v>
      </c>
      <c r="I31" s="3">
        <v>1.5547985676181899</v>
      </c>
      <c r="J31" s="3">
        <v>0</v>
      </c>
      <c r="K31" s="3">
        <v>0</v>
      </c>
      <c r="L31" s="3">
        <v>0.44239993326509502</v>
      </c>
      <c r="M31" s="3">
        <v>0</v>
      </c>
      <c r="N31" s="3">
        <v>2.7538493020841E-2</v>
      </c>
      <c r="O31" s="3">
        <v>0</v>
      </c>
      <c r="P31" s="3">
        <v>0</v>
      </c>
      <c r="Q31" s="3">
        <v>0</v>
      </c>
      <c r="R31" s="1">
        <v>0</v>
      </c>
      <c r="S31" s="3">
        <f t="shared" si="0"/>
        <v>2.1967102819769653</v>
      </c>
    </row>
    <row r="32" spans="1:19">
      <c r="A32" s="6" t="s">
        <v>294</v>
      </c>
      <c r="B32" s="2">
        <v>1.48096887090084E-2</v>
      </c>
      <c r="C32" s="3">
        <v>0</v>
      </c>
      <c r="D32" s="3">
        <v>3.3181442606013702E-3</v>
      </c>
      <c r="E32" s="3">
        <v>0</v>
      </c>
      <c r="F32" s="3">
        <v>0</v>
      </c>
      <c r="G32" s="3">
        <v>0</v>
      </c>
      <c r="H32" s="3">
        <v>0</v>
      </c>
      <c r="I32" s="3">
        <v>8.3297012812855599E-4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1.8960803097738326E-2</v>
      </c>
    </row>
    <row r="33" spans="1:19">
      <c r="A33" s="6" t="s">
        <v>295</v>
      </c>
      <c r="B33" s="2">
        <v>8.5658826679282703E-3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1.09725083369559E-4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8.6756077512978296E-3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3.0961021691306898E-3</v>
      </c>
      <c r="C38" s="3">
        <v>0</v>
      </c>
      <c r="D38" s="3">
        <v>8.5769142668840597E-3</v>
      </c>
      <c r="E38" s="3">
        <v>0</v>
      </c>
      <c r="F38" s="3">
        <v>0</v>
      </c>
      <c r="G38" s="3">
        <v>0</v>
      </c>
      <c r="H38" s="3">
        <v>0</v>
      </c>
      <c r="I38" s="3">
        <v>2.0946529268372699E-5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1.1693962965283123E-2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3.76524078279332E-2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3.76524078279332E-2</v>
      </c>
    </row>
    <row r="40" spans="1:19" ht="28.8">
      <c r="A40" s="6" t="s">
        <v>302</v>
      </c>
      <c r="B40" s="2">
        <v>4.6441532536960401E-4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1.95356231518502E-6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4.6636888768478906E-4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1.4509065907233301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1.4509065907233301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1.4509065907233301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1.4509065907233301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1.40356631667258E-2</v>
      </c>
      <c r="C46" s="3">
        <v>0</v>
      </c>
      <c r="D46" s="3">
        <v>1.6939754710503499E-3</v>
      </c>
      <c r="E46" s="3">
        <v>0</v>
      </c>
      <c r="F46" s="3">
        <v>0</v>
      </c>
      <c r="G46" s="3">
        <v>0</v>
      </c>
      <c r="H46" s="3">
        <v>0</v>
      </c>
      <c r="I46" s="3">
        <v>5.24649780678485E-2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6.8194616705624655E-2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1.2900425704711199E-3</v>
      </c>
      <c r="C48" s="3">
        <v>0</v>
      </c>
      <c r="D48" s="3">
        <v>2.09420044497983E-4</v>
      </c>
      <c r="E48" s="3">
        <v>0</v>
      </c>
      <c r="F48" s="3">
        <v>0</v>
      </c>
      <c r="G48" s="3">
        <v>0</v>
      </c>
      <c r="H48" s="3">
        <v>0</v>
      </c>
      <c r="I48" s="3">
        <v>4.2327183495675397E-6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1.5036953333186706E-3</v>
      </c>
    </row>
    <row r="49" spans="1:19" ht="28.8">
      <c r="A49" s="6" t="s">
        <v>311</v>
      </c>
      <c r="B49" s="2">
        <v>7.1210349890006002E-3</v>
      </c>
      <c r="C49" s="3">
        <v>0</v>
      </c>
      <c r="D49" s="3">
        <v>5.8311847945771702E-3</v>
      </c>
      <c r="E49" s="3">
        <v>0</v>
      </c>
      <c r="F49" s="3">
        <v>0</v>
      </c>
      <c r="G49" s="3">
        <v>0</v>
      </c>
      <c r="H49" s="3">
        <v>0</v>
      </c>
      <c r="I49" s="3">
        <v>6.6204056236825897E-5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1.3018423839814596E-2</v>
      </c>
    </row>
    <row r="50" spans="1:19">
      <c r="A50" s="6" t="s">
        <v>312</v>
      </c>
      <c r="B50" s="2">
        <v>8.6690860735659601E-3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4.4173790521609404E-3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1.30864651257269E-2</v>
      </c>
    </row>
    <row r="51" spans="1:19" ht="28.8">
      <c r="A51" s="6" t="s">
        <v>313</v>
      </c>
      <c r="B51" s="2">
        <v>5.7793907157106302E-3</v>
      </c>
      <c r="C51" s="3">
        <v>0</v>
      </c>
      <c r="D51" s="3">
        <v>1.2937504971208701E-3</v>
      </c>
      <c r="E51" s="3">
        <v>0</v>
      </c>
      <c r="F51" s="3">
        <v>0</v>
      </c>
      <c r="G51" s="3">
        <v>0</v>
      </c>
      <c r="H51" s="3">
        <v>0</v>
      </c>
      <c r="I51" s="3">
        <v>2.5976380448642901E-4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7.3329050173179299E-3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7.5971867812750895E-7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7.5971867812750895E-7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1.48188221146135E-5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1.48188221146135E-5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1.2880517110730501E-4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1.2880517110730501E-4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4.0207032431611402E-5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4.0207032431611402E-5</v>
      </c>
    </row>
    <row r="56" spans="1:19" ht="28.8">
      <c r="A56" s="6" t="s">
        <v>318</v>
      </c>
      <c r="B56" s="2">
        <v>4.5925515508771896E-3</v>
      </c>
      <c r="C56" s="3">
        <v>0</v>
      </c>
      <c r="D56" s="3">
        <v>1.5729772231181801E-3</v>
      </c>
      <c r="E56" s="3">
        <v>0</v>
      </c>
      <c r="F56" s="3">
        <v>0</v>
      </c>
      <c r="G56" s="3">
        <v>0</v>
      </c>
      <c r="H56" s="3">
        <v>0</v>
      </c>
      <c r="I56" s="3">
        <v>6.88193512936351E-3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1.3047463903358879E-2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2.0640681127538098E-3</v>
      </c>
      <c r="C58" s="3">
        <v>0</v>
      </c>
      <c r="D58" s="3">
        <v>4.8549143977288798E-4</v>
      </c>
      <c r="E58" s="3">
        <v>0</v>
      </c>
      <c r="F58" s="3">
        <v>0</v>
      </c>
      <c r="G58" s="3">
        <v>0</v>
      </c>
      <c r="H58" s="3">
        <v>0</v>
      </c>
      <c r="I58" s="3">
        <v>9.9488999176066892E-4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3.5444495442873668E-3</v>
      </c>
    </row>
    <row r="59" spans="1:19" ht="28.8">
      <c r="A59" s="5" t="s">
        <v>321</v>
      </c>
      <c r="B59" s="2">
        <v>0.12065955331097999</v>
      </c>
      <c r="C59" s="3">
        <v>0.27727503687025101</v>
      </c>
      <c r="D59" s="3">
        <v>0.137717738415576</v>
      </c>
      <c r="E59" s="3">
        <v>0</v>
      </c>
      <c r="F59" s="3">
        <v>0</v>
      </c>
      <c r="G59" s="3">
        <v>0</v>
      </c>
      <c r="H59" s="3">
        <v>0</v>
      </c>
      <c r="I59" s="3">
        <v>2.1200552535357701E-3</v>
      </c>
      <c r="J59" s="3">
        <v>0</v>
      </c>
      <c r="K59" s="3">
        <v>0</v>
      </c>
      <c r="L59" s="3">
        <v>3.9493835886211599</v>
      </c>
      <c r="M59" s="3">
        <v>0</v>
      </c>
      <c r="N59" s="3">
        <v>2.5723114532456002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7.0594674257171031</v>
      </c>
    </row>
    <row r="60" spans="1:19" ht="28.8">
      <c r="A60" s="6" t="s">
        <v>322</v>
      </c>
      <c r="B60" s="2">
        <v>0.12065955331097999</v>
      </c>
      <c r="C60" s="3">
        <v>0.27727503687025101</v>
      </c>
      <c r="D60" s="3">
        <v>0.137717738415576</v>
      </c>
      <c r="E60" s="3">
        <v>0</v>
      </c>
      <c r="F60" s="3">
        <v>0</v>
      </c>
      <c r="G60" s="3">
        <v>0</v>
      </c>
      <c r="H60" s="3">
        <v>0</v>
      </c>
      <c r="I60" s="3">
        <v>2.1200552535357701E-3</v>
      </c>
      <c r="J60" s="3">
        <v>0</v>
      </c>
      <c r="K60" s="3">
        <v>0</v>
      </c>
      <c r="L60" s="3">
        <v>3.9493835886211599</v>
      </c>
      <c r="M60" s="3">
        <v>0</v>
      </c>
      <c r="N60" s="3">
        <v>2.5723114532456002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7.0594674257171031</v>
      </c>
    </row>
    <row r="61" spans="1:19" ht="28.8">
      <c r="A61" s="7" t="s">
        <v>323</v>
      </c>
      <c r="B61" s="2">
        <v>8.66032638050237E-2</v>
      </c>
      <c r="C61" s="3">
        <v>0</v>
      </c>
      <c r="D61" s="3">
        <v>0.117612681144981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3.8610559069316701</v>
      </c>
      <c r="M61" s="3">
        <v>0</v>
      </c>
      <c r="N61" s="3">
        <v>1.340931721172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5.4062035730536744</v>
      </c>
    </row>
    <row r="62" spans="1:19">
      <c r="A62" s="8" t="s">
        <v>324</v>
      </c>
      <c r="B62" s="2">
        <v>2.6639122159567E-2</v>
      </c>
      <c r="C62" s="3">
        <v>0</v>
      </c>
      <c r="D62" s="3">
        <v>0.10701754442993699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3.8610559069316701</v>
      </c>
      <c r="M62" s="3">
        <v>0</v>
      </c>
      <c r="N62" s="3">
        <v>1.340931721172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5.3356442946931741</v>
      </c>
    </row>
    <row r="63" spans="1:19" ht="28.8">
      <c r="A63" s="8" t="s">
        <v>325</v>
      </c>
      <c r="B63" s="2">
        <v>5.9964141645456701E-2</v>
      </c>
      <c r="C63" s="3">
        <v>0</v>
      </c>
      <c r="D63" s="3">
        <v>1.0595136715043601E-2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7.0559278360500299E-2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3.4056289505956197E-2</v>
      </c>
      <c r="C67" s="3">
        <v>0.22707828715942199</v>
      </c>
      <c r="D67" s="3">
        <v>1.91531132710402E-2</v>
      </c>
      <c r="E67" s="3">
        <v>0</v>
      </c>
      <c r="F67" s="3">
        <v>0</v>
      </c>
      <c r="G67" s="3">
        <v>0</v>
      </c>
      <c r="H67" s="3">
        <v>0</v>
      </c>
      <c r="I67" s="3">
        <v>1.2823897438772401E-3</v>
      </c>
      <c r="J67" s="3">
        <v>0</v>
      </c>
      <c r="K67" s="3">
        <v>0</v>
      </c>
      <c r="L67" s="3">
        <v>8.54195398133311E-2</v>
      </c>
      <c r="M67" s="3">
        <v>0</v>
      </c>
      <c r="N67" s="3">
        <v>0.387919609055278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0.75490922854890474</v>
      </c>
    </row>
    <row r="68" spans="1:19">
      <c r="A68" s="8" t="s">
        <v>329</v>
      </c>
      <c r="B68" s="2">
        <v>3.4056289505956197E-2</v>
      </c>
      <c r="C68" s="3">
        <v>0.22707828715942199</v>
      </c>
      <c r="D68" s="3">
        <v>1.91531132710402E-2</v>
      </c>
      <c r="E68" s="3">
        <v>0</v>
      </c>
      <c r="F68" s="3">
        <v>0</v>
      </c>
      <c r="G68" s="3">
        <v>0</v>
      </c>
      <c r="H68" s="3">
        <v>0</v>
      </c>
      <c r="I68" s="3">
        <v>1.2823897438772401E-3</v>
      </c>
      <c r="J68" s="3">
        <v>0</v>
      </c>
      <c r="K68" s="3">
        <v>0</v>
      </c>
      <c r="L68" s="3">
        <v>8.54195398133311E-2</v>
      </c>
      <c r="M68" s="3">
        <v>0</v>
      </c>
      <c r="N68" s="3">
        <v>0.387919609055278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0.75490922854890474</v>
      </c>
    </row>
    <row r="69" spans="1:19">
      <c r="A69" s="9" t="s">
        <v>329</v>
      </c>
      <c r="B69" s="2">
        <v>2.3296173496405701E-2</v>
      </c>
      <c r="C69" s="3">
        <v>0.196335203115278</v>
      </c>
      <c r="D69" s="3">
        <v>1.7322207645230001E-2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5.72596764470732E-2</v>
      </c>
      <c r="M69" s="3">
        <v>0</v>
      </c>
      <c r="N69" s="3">
        <v>0.33636177651156102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0.63057503721554786</v>
      </c>
    </row>
    <row r="70" spans="1:19" ht="57.6">
      <c r="A70" s="9" t="s">
        <v>330</v>
      </c>
      <c r="B70" s="2">
        <v>1.07601160095506E-2</v>
      </c>
      <c r="C70" s="3">
        <v>3.07430840441438E-2</v>
      </c>
      <c r="D70" s="3">
        <v>1.83090562581017E-3</v>
      </c>
      <c r="E70" s="3">
        <v>0</v>
      </c>
      <c r="F70" s="3">
        <v>0</v>
      </c>
      <c r="G70" s="3">
        <v>0</v>
      </c>
      <c r="H70" s="3">
        <v>0</v>
      </c>
      <c r="I70" s="3">
        <v>1.2823897438772401E-3</v>
      </c>
      <c r="J70" s="3">
        <v>0</v>
      </c>
      <c r="K70" s="3">
        <v>0</v>
      </c>
      <c r="L70" s="3">
        <v>2.8159863366258E-2</v>
      </c>
      <c r="M70" s="3">
        <v>0</v>
      </c>
      <c r="N70" s="3">
        <v>5.1557832543717402E-2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0.12433419133335721</v>
      </c>
    </row>
    <row r="71" spans="1:19" ht="28.8">
      <c r="A71" s="5" t="s">
        <v>331</v>
      </c>
      <c r="B71" s="2">
        <v>5.1730891727398497E-2</v>
      </c>
      <c r="C71" s="3">
        <v>0</v>
      </c>
      <c r="D71" s="3">
        <v>1.7518942738471301E-2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6.9249834465869797E-2</v>
      </c>
    </row>
    <row r="72" spans="1:19">
      <c r="A72" s="6" t="s">
        <v>332</v>
      </c>
      <c r="B72" s="2">
        <v>4.8049143577430502E-2</v>
      </c>
      <c r="C72" s="3">
        <v>0</v>
      </c>
      <c r="D72" s="3">
        <v>4.8263560777422401E-3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5.2875499655172742E-2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3.6817481499679902E-3</v>
      </c>
      <c r="C74" s="3">
        <v>0</v>
      </c>
      <c r="D74" s="3">
        <v>1.26925866607291E-2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1.637433481069709E-2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0.10323247985671501</v>
      </c>
      <c r="C76" s="3">
        <v>4.7297052375605804E-3</v>
      </c>
      <c r="D76" s="3">
        <v>0.114528382586424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0.22249056768069958</v>
      </c>
    </row>
    <row r="77" spans="1:19">
      <c r="A77" s="6" t="s">
        <v>337</v>
      </c>
      <c r="B77" s="2">
        <v>6.1224060688011901E-2</v>
      </c>
      <c r="C77" s="3">
        <v>0</v>
      </c>
      <c r="D77" s="3">
        <v>4.7717779551011003E-2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0.1089418402390229</v>
      </c>
    </row>
    <row r="78" spans="1:19">
      <c r="A78" s="6" t="s">
        <v>338</v>
      </c>
      <c r="B78" s="2">
        <v>4.2008419168703098E-2</v>
      </c>
      <c r="C78" s="3">
        <v>4.7297052375605804E-3</v>
      </c>
      <c r="D78" s="3">
        <v>6.6810603035412697E-2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0.11354872744167638</v>
      </c>
    </row>
    <row r="79" spans="1:19">
      <c r="A79" s="7" t="s">
        <v>339</v>
      </c>
      <c r="B79" s="2">
        <v>4.2008419168703098E-2</v>
      </c>
      <c r="C79" s="3">
        <v>4.7297052375605804E-3</v>
      </c>
      <c r="D79" s="3">
        <v>6.6810603035412697E-2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0.11354872744167638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7.4569530096409598E-2</v>
      </c>
      <c r="C86" s="3">
        <v>0</v>
      </c>
      <c r="D86" s="3">
        <v>0.290257244904218</v>
      </c>
      <c r="E86" s="3">
        <v>0</v>
      </c>
      <c r="F86" s="3">
        <v>0</v>
      </c>
      <c r="G86" s="3">
        <v>5.9768783385053398E-3</v>
      </c>
      <c r="H86" s="3">
        <v>0</v>
      </c>
      <c r="I86" s="3">
        <v>2.61960850293213E-4</v>
      </c>
      <c r="J86" s="3">
        <v>0</v>
      </c>
      <c r="K86" s="3">
        <v>0</v>
      </c>
      <c r="L86" s="3">
        <v>1.3795739450449699E-4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0.37120357158393069</v>
      </c>
    </row>
    <row r="87" spans="1:19" ht="28.8">
      <c r="A87" s="6" t="s">
        <v>346</v>
      </c>
      <c r="B87" s="2">
        <v>2.3388967004408902E-3</v>
      </c>
      <c r="C87" s="3">
        <v>0</v>
      </c>
      <c r="D87" s="3">
        <v>4.22028506469242E-4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2.7609252069101323E-3</v>
      </c>
    </row>
    <row r="88" spans="1:19" ht="28.8">
      <c r="A88" s="6" t="s">
        <v>347</v>
      </c>
      <c r="B88" s="2">
        <v>7.1817886919420301E-2</v>
      </c>
      <c r="C88" s="3">
        <v>0</v>
      </c>
      <c r="D88" s="3">
        <v>0.28959088410452999</v>
      </c>
      <c r="E88" s="3">
        <v>0</v>
      </c>
      <c r="F88" s="3">
        <v>0</v>
      </c>
      <c r="G88" s="3">
        <v>5.9768783385053398E-3</v>
      </c>
      <c r="H88" s="3">
        <v>0</v>
      </c>
      <c r="I88" s="3">
        <v>2.61960850293213E-4</v>
      </c>
      <c r="J88" s="3">
        <v>0</v>
      </c>
      <c r="K88" s="3">
        <v>0</v>
      </c>
      <c r="L88" s="3">
        <v>1.3795739450449699E-4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0.36778556760725339</v>
      </c>
    </row>
    <row r="89" spans="1:19">
      <c r="A89" s="7" t="s">
        <v>348</v>
      </c>
      <c r="B89" s="2">
        <v>4.88875271111762E-2</v>
      </c>
      <c r="C89" s="3">
        <v>0</v>
      </c>
      <c r="D89" s="3">
        <v>0.281480321228324</v>
      </c>
      <c r="E89" s="3">
        <v>0</v>
      </c>
      <c r="F89" s="3">
        <v>0</v>
      </c>
      <c r="G89" s="3">
        <v>5.9768783385053398E-3</v>
      </c>
      <c r="H89" s="3">
        <v>0</v>
      </c>
      <c r="I89" s="3">
        <v>0</v>
      </c>
      <c r="J89" s="3">
        <v>0</v>
      </c>
      <c r="K89" s="3">
        <v>0</v>
      </c>
      <c r="L89" s="3">
        <v>1.3795739450449699E-4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0.33648268407251009</v>
      </c>
    </row>
    <row r="90" spans="1:19">
      <c r="A90" s="7" t="s">
        <v>349</v>
      </c>
      <c r="B90" s="2">
        <v>2.2930359808244101E-2</v>
      </c>
      <c r="C90" s="3">
        <v>0</v>
      </c>
      <c r="D90" s="3">
        <v>8.1105628762058908E-3</v>
      </c>
      <c r="E90" s="3">
        <v>0</v>
      </c>
      <c r="F90" s="3">
        <v>0</v>
      </c>
      <c r="G90" s="3">
        <v>0</v>
      </c>
      <c r="H90" s="3">
        <v>0</v>
      </c>
      <c r="I90" s="3">
        <v>2.61960850293213E-4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3.1302883534743205E-2</v>
      </c>
    </row>
    <row r="91" spans="1:19" ht="28.8">
      <c r="A91" s="8" t="s">
        <v>350</v>
      </c>
      <c r="B91" s="2">
        <v>2.2930359808244101E-2</v>
      </c>
      <c r="C91" s="3">
        <v>0</v>
      </c>
      <c r="D91" s="3">
        <v>8.1105628762058908E-3</v>
      </c>
      <c r="E91" s="3">
        <v>0</v>
      </c>
      <c r="F91" s="3">
        <v>0</v>
      </c>
      <c r="G91" s="3">
        <v>0</v>
      </c>
      <c r="H91" s="3">
        <v>0</v>
      </c>
      <c r="I91" s="3">
        <v>2.61960850293213E-4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3.1302883534743205E-2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1.19696478199034E-2</v>
      </c>
      <c r="C93" s="3">
        <v>0</v>
      </c>
      <c r="D93" s="3">
        <v>6.58110618358803E-3</v>
      </c>
      <c r="E93" s="3">
        <v>0</v>
      </c>
      <c r="F93" s="3">
        <v>0</v>
      </c>
      <c r="G93" s="3">
        <v>0</v>
      </c>
      <c r="H93" s="3">
        <v>0</v>
      </c>
      <c r="I93" s="3">
        <v>2.61960850293213E-4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1.8812714853784645E-2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1.0960711988340701E-2</v>
      </c>
      <c r="C97" s="3">
        <v>0</v>
      </c>
      <c r="D97" s="3">
        <v>1.52945669261786E-3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1.249016868095856E-2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4.1274647654839202E-4</v>
      </c>
      <c r="C99" s="3">
        <v>0</v>
      </c>
      <c r="D99" s="3">
        <v>2.4433229321903498E-4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6.5707876976742706E-4</v>
      </c>
    </row>
    <row r="100" spans="1:19">
      <c r="A100" s="5" t="s">
        <v>359</v>
      </c>
      <c r="B100" s="2">
        <v>0.48172099885158998</v>
      </c>
      <c r="C100" s="3">
        <v>0.10272689058652899</v>
      </c>
      <c r="D100" s="3">
        <v>1.4958213379669201</v>
      </c>
      <c r="E100" s="3">
        <v>8.4363254551402797E-2</v>
      </c>
      <c r="F100" s="3">
        <v>0</v>
      </c>
      <c r="G100" s="3">
        <v>0</v>
      </c>
      <c r="H100" s="3">
        <v>0</v>
      </c>
      <c r="I100" s="3">
        <v>4.6223905851157002E-2</v>
      </c>
      <c r="J100" s="3">
        <v>0</v>
      </c>
      <c r="K100" s="3">
        <v>0</v>
      </c>
      <c r="L100" s="3">
        <v>0.22677988338227301</v>
      </c>
      <c r="M100" s="3">
        <v>0</v>
      </c>
      <c r="N100" s="3">
        <v>8.2801540331725001E-2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2.5204378115215973</v>
      </c>
    </row>
    <row r="101" spans="1:19">
      <c r="A101" s="6" t="s">
        <v>360</v>
      </c>
      <c r="B101" s="2">
        <v>0.154229600070249</v>
      </c>
      <c r="C101" s="3">
        <v>0</v>
      </c>
      <c r="D101" s="3">
        <v>1.4406752220727199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0.22677988338227301</v>
      </c>
      <c r="M101" s="3">
        <v>0</v>
      </c>
      <c r="N101" s="3">
        <v>1.2682060422640499E-2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1.8343667659478824</v>
      </c>
    </row>
    <row r="102" spans="1:19">
      <c r="A102" s="7" t="s">
        <v>361</v>
      </c>
      <c r="B102" s="2">
        <v>2.8892253358387501E-3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2.8892253358387501E-3</v>
      </c>
    </row>
    <row r="103" spans="1:19">
      <c r="A103" s="7" t="s">
        <v>362</v>
      </c>
      <c r="B103" s="2">
        <v>1.03186619137098E-2</v>
      </c>
      <c r="C103" s="3">
        <v>0</v>
      </c>
      <c r="D103" s="3">
        <v>1.41053032875349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1.18759484352271E-2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1.432724939102427</v>
      </c>
    </row>
    <row r="104" spans="1:19">
      <c r="A104" s="7" t="s">
        <v>363</v>
      </c>
      <c r="B104" s="2">
        <v>3.4074514675050599E-2</v>
      </c>
      <c r="C104" s="3">
        <v>0</v>
      </c>
      <c r="D104" s="3">
        <v>3.4269983983968499E-3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3.750151307344745E-2</v>
      </c>
    </row>
    <row r="105" spans="1:19" ht="28.8">
      <c r="A105" s="7" t="s">
        <v>364</v>
      </c>
      <c r="B105" s="2">
        <v>0.100756000997424</v>
      </c>
      <c r="C105" s="3">
        <v>0</v>
      </c>
      <c r="D105" s="3">
        <v>2.1974040656387198E-2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0.1227300416538112</v>
      </c>
    </row>
    <row r="106" spans="1:19">
      <c r="A106" s="7" t="s">
        <v>365</v>
      </c>
      <c r="B106" s="2">
        <v>6.1911971482258897E-3</v>
      </c>
      <c r="C106" s="3">
        <v>0</v>
      </c>
      <c r="D106" s="3">
        <v>4.6835644778090296E-3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0.22677988338227301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0.23765464500830794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5.31984347551262E-3</v>
      </c>
      <c r="C108" s="3">
        <v>0</v>
      </c>
      <c r="D108" s="3">
        <v>1.83407877247535E-3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0.22631818596866399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0.23347210821665196</v>
      </c>
    </row>
    <row r="109" spans="1:19">
      <c r="A109" s="8" t="s">
        <v>368</v>
      </c>
      <c r="B109" s="2">
        <v>8.7135367271327002E-4</v>
      </c>
      <c r="C109" s="3">
        <v>0</v>
      </c>
      <c r="D109" s="3">
        <v>2.84948570533368E-3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4.6169741360838101E-4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4.1825367916553313E-3</v>
      </c>
    </row>
    <row r="110" spans="1:19">
      <c r="A110" s="6" t="s">
        <v>369</v>
      </c>
      <c r="B110" s="2">
        <v>1.8802895042760101E-3</v>
      </c>
      <c r="C110" s="3">
        <v>0</v>
      </c>
      <c r="D110" s="3">
        <v>0</v>
      </c>
      <c r="E110" s="3">
        <v>7.3178359218505906E-2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7.5058648722781923E-2</v>
      </c>
    </row>
    <row r="111" spans="1:19">
      <c r="A111" s="6" t="s">
        <v>370</v>
      </c>
      <c r="B111" s="2">
        <v>4.3567683635663598E-3</v>
      </c>
      <c r="C111" s="3">
        <v>0</v>
      </c>
      <c r="D111" s="3">
        <v>6.6953394635346005E-4</v>
      </c>
      <c r="E111" s="3">
        <v>0</v>
      </c>
      <c r="F111" s="3">
        <v>0</v>
      </c>
      <c r="G111" s="3">
        <v>0</v>
      </c>
      <c r="H111" s="3">
        <v>0</v>
      </c>
      <c r="I111" s="3">
        <v>4.2245756194378599E-2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4.7272058504298421E-2</v>
      </c>
    </row>
    <row r="112" spans="1:19" ht="28.8">
      <c r="A112" s="6" t="s">
        <v>371</v>
      </c>
      <c r="B112" s="2">
        <v>0.28030071829597503</v>
      </c>
      <c r="C112" s="3">
        <v>0.10141599667368</v>
      </c>
      <c r="D112" s="3">
        <v>5.28170262419589E-2</v>
      </c>
      <c r="E112" s="3">
        <v>1.11848953328969E-2</v>
      </c>
      <c r="F112" s="3">
        <v>0</v>
      </c>
      <c r="G112" s="3">
        <v>0</v>
      </c>
      <c r="H112" s="3">
        <v>0</v>
      </c>
      <c r="I112" s="3">
        <v>9.3513931441879296E-4</v>
      </c>
      <c r="J112" s="3">
        <v>0</v>
      </c>
      <c r="K112" s="3">
        <v>0</v>
      </c>
      <c r="L112" s="3">
        <v>0</v>
      </c>
      <c r="M112" s="3">
        <v>0</v>
      </c>
      <c r="N112" s="3">
        <v>1.3841406896886701E-2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0.4604951827558163</v>
      </c>
    </row>
    <row r="113" spans="1:19">
      <c r="A113" s="6" t="s">
        <v>372</v>
      </c>
      <c r="B113" s="2">
        <v>4.0953622617523902E-2</v>
      </c>
      <c r="C113" s="3">
        <v>0</v>
      </c>
      <c r="D113" s="3">
        <v>1.04079210617979E-3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4.1994414723703695E-2</v>
      </c>
    </row>
    <row r="114" spans="1:19">
      <c r="A114" s="5" t="s">
        <v>373</v>
      </c>
      <c r="B114" s="2">
        <v>3.3936932516201099E-2</v>
      </c>
      <c r="C114" s="3">
        <v>0</v>
      </c>
      <c r="D114" s="3">
        <v>3.3952669317450302E-3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3.7332199447946128E-2</v>
      </c>
    </row>
    <row r="115" spans="1:19">
      <c r="A115" s="5" t="s">
        <v>374</v>
      </c>
      <c r="B115" s="2">
        <v>4.5172808822240701E-2</v>
      </c>
      <c r="C115" s="3">
        <v>0</v>
      </c>
      <c r="D115" s="3">
        <v>3.0176624785883399E-3</v>
      </c>
      <c r="E115" s="3">
        <v>0</v>
      </c>
      <c r="F115" s="3">
        <v>0</v>
      </c>
      <c r="G115" s="3">
        <v>0</v>
      </c>
      <c r="H115" s="3">
        <v>0</v>
      </c>
      <c r="I115" s="3">
        <v>1.31589636426358E-3</v>
      </c>
      <c r="J115" s="3">
        <v>0</v>
      </c>
      <c r="K115" s="3">
        <v>0</v>
      </c>
      <c r="L115" s="3">
        <v>0</v>
      </c>
      <c r="M115" s="3">
        <v>0</v>
      </c>
      <c r="N115" s="3">
        <v>2.64177851738667E-3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5.2148146182479295E-2</v>
      </c>
    </row>
    <row r="116" spans="1:19">
      <c r="A116" s="5" t="s">
        <v>375</v>
      </c>
      <c r="B116" s="2">
        <v>0.139737612671439</v>
      </c>
      <c r="C116" s="3">
        <v>0</v>
      </c>
      <c r="D116" s="3">
        <v>1.9736972257433701E-3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4.6924812680517701E-3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0.14640379116523414</v>
      </c>
    </row>
    <row r="117" spans="1:19">
      <c r="A117" s="6" t="s">
        <v>376</v>
      </c>
      <c r="B117" s="2">
        <v>0.124328410880299</v>
      </c>
      <c r="C117" s="3">
        <v>0</v>
      </c>
      <c r="D117" s="3">
        <v>1.4183965593364801E-3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2.03364096559946E-3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0.12778044840523495</v>
      </c>
    </row>
    <row r="118" spans="1:19">
      <c r="A118" s="6" t="s">
        <v>377</v>
      </c>
      <c r="B118" s="2">
        <v>1.540920179114E-2</v>
      </c>
      <c r="C118" s="3">
        <v>0</v>
      </c>
      <c r="D118" s="3">
        <v>5.55300666406897E-4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2.6588403024523101E-3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1.8623342759999207E-2</v>
      </c>
    </row>
    <row r="119" spans="1:19">
      <c r="A119" s="5" t="s">
        <v>378</v>
      </c>
      <c r="B119" s="2">
        <v>1.20613692591364E-2</v>
      </c>
      <c r="C119" s="3">
        <v>0</v>
      </c>
      <c r="D119" s="3">
        <v>4.6010626645142901E-4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1.2521475525587829E-2</v>
      </c>
    </row>
    <row r="120" spans="1:19">
      <c r="A120" s="4" t="s">
        <v>379</v>
      </c>
      <c r="B120" s="2">
        <f t="shared" ref="B120:S120" si="2">B3+B17+B31+B59+B71+B76+B86+B100+B114+B115+B116+B119</f>
        <v>1.2794682165803999</v>
      </c>
      <c r="C120" s="2">
        <f t="shared" si="2"/>
        <v>0.45868178010600008</v>
      </c>
      <c r="D120" s="2">
        <f t="shared" si="2"/>
        <v>2.6988088359374967</v>
      </c>
      <c r="E120" s="2">
        <f t="shared" si="2"/>
        <v>0.1259915445756</v>
      </c>
      <c r="F120" s="2">
        <f t="shared" si="2"/>
        <v>0.1196055770382</v>
      </c>
      <c r="G120" s="2">
        <f t="shared" si="2"/>
        <v>1.0303698239999999E-2</v>
      </c>
      <c r="H120" s="2">
        <f t="shared" si="2"/>
        <v>0</v>
      </c>
      <c r="I120" s="2">
        <f t="shared" si="2"/>
        <v>1.6050645903104994</v>
      </c>
      <c r="J120" s="2">
        <f t="shared" si="2"/>
        <v>0</v>
      </c>
      <c r="K120" s="2">
        <f t="shared" si="2"/>
        <v>0</v>
      </c>
      <c r="L120" s="2">
        <f t="shared" si="2"/>
        <v>4.6367517081600003</v>
      </c>
      <c r="M120" s="2">
        <f t="shared" si="2"/>
        <v>0</v>
      </c>
      <c r="N120" s="2">
        <f t="shared" si="2"/>
        <v>2.6913487459699983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1.29398E-2</v>
      </c>
      <c r="S120" s="2">
        <f t="shared" si="2"/>
        <v>13.638964496918193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76" priority="3" operator="lessThan">
      <formula>0</formula>
    </cfRule>
  </conditionalFormatting>
  <conditionalFormatting sqref="B3:B119 B121:B158">
    <cfRule type="cellIs" dxfId="175" priority="5" operator="lessThan">
      <formula>0</formula>
    </cfRule>
  </conditionalFormatting>
  <conditionalFormatting sqref="B120:Q120 S120">
    <cfRule type="cellIs" dxfId="174" priority="2" operator="lessThan">
      <formula>0</formula>
    </cfRule>
  </conditionalFormatting>
  <conditionalFormatting sqref="R3:R158">
    <cfRule type="cellIs" dxfId="17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S143"/>
  <sheetViews>
    <sheetView topLeftCell="A94" zoomScale="40" zoomScaleNormal="4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8" width="12.77734375" style="1"/>
    <col min="9" max="11" width="9" style="1"/>
    <col min="12" max="12" width="12.77734375" style="1"/>
    <col min="13" max="13" width="9" style="1"/>
    <col min="14" max="15" width="12.77734375" style="1"/>
    <col min="16" max="16" width="9" style="1"/>
    <col min="17" max="17" width="12.77734375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0.102330928839499</v>
      </c>
      <c r="C3" s="3">
        <v>0</v>
      </c>
      <c r="D3" s="3">
        <v>0.124280929451578</v>
      </c>
      <c r="E3" s="3">
        <v>0</v>
      </c>
      <c r="F3" s="3">
        <v>0</v>
      </c>
      <c r="G3" s="3">
        <v>0</v>
      </c>
      <c r="H3" s="3">
        <v>8.1436163879170798E-3</v>
      </c>
      <c r="I3" s="3">
        <v>0</v>
      </c>
      <c r="J3" s="3">
        <v>0</v>
      </c>
      <c r="K3" s="3">
        <v>0</v>
      </c>
      <c r="L3" s="3">
        <v>2.8140288214771301E-2</v>
      </c>
      <c r="M3" s="3">
        <v>0</v>
      </c>
      <c r="N3" s="3">
        <v>4.0702578114532499E-3</v>
      </c>
      <c r="O3" s="3">
        <v>7.0688725025746605E-5</v>
      </c>
      <c r="P3" s="3">
        <v>0</v>
      </c>
      <c r="Q3" s="3">
        <v>0</v>
      </c>
      <c r="R3" s="1">
        <v>0</v>
      </c>
      <c r="S3" s="3">
        <f t="shared" ref="S3:S66" si="0">SUM(B3:R3)</f>
        <v>0.26703670943024438</v>
      </c>
    </row>
    <row r="4" spans="1:19" ht="28.8">
      <c r="A4" s="6" t="s">
        <v>266</v>
      </c>
      <c r="B4" s="2">
        <v>8.7515648689271294E-2</v>
      </c>
      <c r="C4" s="3">
        <v>0</v>
      </c>
      <c r="D4" s="3">
        <v>0.110841365045019</v>
      </c>
      <c r="E4" s="3">
        <v>0</v>
      </c>
      <c r="F4" s="3">
        <v>0</v>
      </c>
      <c r="G4" s="3">
        <v>0</v>
      </c>
      <c r="H4" s="3">
        <v>8.1436163879170798E-3</v>
      </c>
      <c r="I4" s="3">
        <v>0</v>
      </c>
      <c r="J4" s="3">
        <v>0</v>
      </c>
      <c r="K4" s="3">
        <v>0</v>
      </c>
      <c r="L4" s="3">
        <v>2.8059499184270899E-2</v>
      </c>
      <c r="M4" s="3">
        <v>0</v>
      </c>
      <c r="N4" s="3">
        <v>4.0702578114532499E-3</v>
      </c>
      <c r="O4" s="3">
        <v>7.0688725025746605E-5</v>
      </c>
      <c r="P4" s="3">
        <v>0</v>
      </c>
      <c r="Q4" s="3">
        <v>0</v>
      </c>
      <c r="R4" s="1">
        <v>0</v>
      </c>
      <c r="S4" s="3">
        <f t="shared" si="0"/>
        <v>0.23870107584295727</v>
      </c>
    </row>
    <row r="5" spans="1:19" ht="28.8">
      <c r="A5" s="7" t="s">
        <v>267</v>
      </c>
      <c r="B5" s="2">
        <v>2.4768579817721899E-3</v>
      </c>
      <c r="C5" s="3">
        <v>0</v>
      </c>
      <c r="D5" s="3">
        <v>2.5881673875351599E-3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8.4828482025475402E-4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5.9133101895621036E-3</v>
      </c>
    </row>
    <row r="6" spans="1:19">
      <c r="A6" s="7" t="s">
        <v>268</v>
      </c>
      <c r="B6" s="2">
        <v>8.5038790707499104E-2</v>
      </c>
      <c r="C6" s="3">
        <v>0</v>
      </c>
      <c r="D6" s="3">
        <v>0.10825319765748399</v>
      </c>
      <c r="E6" s="3">
        <v>0</v>
      </c>
      <c r="F6" s="3">
        <v>0</v>
      </c>
      <c r="G6" s="3">
        <v>0</v>
      </c>
      <c r="H6" s="3">
        <v>8.1436163879170798E-3</v>
      </c>
      <c r="I6" s="3">
        <v>0</v>
      </c>
      <c r="J6" s="3">
        <v>0</v>
      </c>
      <c r="K6" s="3">
        <v>0</v>
      </c>
      <c r="L6" s="3">
        <v>2.7211214364016099E-2</v>
      </c>
      <c r="M6" s="3">
        <v>0</v>
      </c>
      <c r="N6" s="3">
        <v>4.0702578114532499E-3</v>
      </c>
      <c r="O6" s="3">
        <v>7.0688725025746605E-5</v>
      </c>
      <c r="P6" s="3">
        <v>0</v>
      </c>
      <c r="Q6" s="3">
        <v>0</v>
      </c>
      <c r="R6" s="1">
        <v>0</v>
      </c>
      <c r="S6" s="3">
        <f t="shared" si="0"/>
        <v>0.23278776565339529</v>
      </c>
    </row>
    <row r="7" spans="1:19">
      <c r="A7" s="8" t="s">
        <v>269</v>
      </c>
      <c r="B7" s="2">
        <v>7.4810284597589802E-2</v>
      </c>
      <c r="C7" s="3">
        <v>0</v>
      </c>
      <c r="D7" s="3">
        <v>0.102362998074013</v>
      </c>
      <c r="E7" s="3">
        <v>0</v>
      </c>
      <c r="F7" s="3">
        <v>0</v>
      </c>
      <c r="G7" s="3">
        <v>0</v>
      </c>
      <c r="H7" s="3">
        <v>8.1436163879170798E-3</v>
      </c>
      <c r="I7" s="3">
        <v>0</v>
      </c>
      <c r="J7" s="3">
        <v>0</v>
      </c>
      <c r="K7" s="3">
        <v>0</v>
      </c>
      <c r="L7" s="3">
        <v>1.34862597505869E-2</v>
      </c>
      <c r="M7" s="3">
        <v>0</v>
      </c>
      <c r="N7" s="3">
        <v>5.1868772110554701E-4</v>
      </c>
      <c r="O7" s="3">
        <v>7.0688725025746605E-5</v>
      </c>
      <c r="P7" s="3">
        <v>0</v>
      </c>
      <c r="Q7" s="3">
        <v>0</v>
      </c>
      <c r="R7" s="1">
        <v>0</v>
      </c>
      <c r="S7" s="3">
        <f t="shared" si="0"/>
        <v>0.1993925352562381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3.3942127898354598E-3</v>
      </c>
      <c r="C12" s="3">
        <v>0</v>
      </c>
      <c r="D12" s="3">
        <v>2.4414828378637701E-3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5.8356956276992295E-3</v>
      </c>
    </row>
    <row r="13" spans="1:19">
      <c r="A13" s="8" t="s">
        <v>275</v>
      </c>
      <c r="B13" s="2">
        <v>6.8342933200738198E-3</v>
      </c>
      <c r="C13" s="3">
        <v>0</v>
      </c>
      <c r="D13" s="3">
        <v>3.4487167456073E-3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1.3724954613429201E-2</v>
      </c>
      <c r="M13" s="3">
        <v>0</v>
      </c>
      <c r="N13" s="3">
        <v>3.5515700903477102E-3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2.7559534769458029E-2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1.48152801502277E-2</v>
      </c>
      <c r="C15" s="3">
        <v>0</v>
      </c>
      <c r="D15" s="3">
        <v>1.34395644065585E-2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2.8254844556786202E-2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7.0597564395432896E-2</v>
      </c>
      <c r="C31" s="3">
        <v>5.5602237745619801E-2</v>
      </c>
      <c r="D31" s="3">
        <v>4.3695697518776701E-2</v>
      </c>
      <c r="E31" s="3">
        <v>0</v>
      </c>
      <c r="F31" s="3">
        <v>0</v>
      </c>
      <c r="G31" s="3">
        <v>5.0097622919761404E-3</v>
      </c>
      <c r="H31" s="3">
        <v>7.7099326749510797E-4</v>
      </c>
      <c r="I31" s="3">
        <v>0</v>
      </c>
      <c r="J31" s="3">
        <v>0</v>
      </c>
      <c r="K31" s="3">
        <v>0</v>
      </c>
      <c r="L31" s="3">
        <v>0.62610396969253101</v>
      </c>
      <c r="M31" s="3">
        <v>0</v>
      </c>
      <c r="N31" s="3">
        <v>1.7150313445073201E-2</v>
      </c>
      <c r="O31" s="3">
        <v>0</v>
      </c>
      <c r="P31" s="3">
        <v>0</v>
      </c>
      <c r="Q31" s="3">
        <v>0</v>
      </c>
      <c r="R31" s="1">
        <v>0.15941089360001101</v>
      </c>
      <c r="S31" s="3">
        <f t="shared" si="0"/>
        <v>0.97834143195691592</v>
      </c>
    </row>
    <row r="32" spans="1:19">
      <c r="A32" s="6" t="s">
        <v>294</v>
      </c>
      <c r="B32" s="2">
        <v>2.89631033417161E-2</v>
      </c>
      <c r="C32" s="3">
        <v>5.5602237745619801E-2</v>
      </c>
      <c r="D32" s="3">
        <v>1.2428883082834999E-2</v>
      </c>
      <c r="E32" s="3">
        <v>0</v>
      </c>
      <c r="F32" s="3">
        <v>0</v>
      </c>
      <c r="G32" s="3">
        <v>5.0097622919761404E-3</v>
      </c>
      <c r="H32" s="3">
        <v>7.7099326749510797E-4</v>
      </c>
      <c r="I32" s="3">
        <v>0</v>
      </c>
      <c r="J32" s="3">
        <v>0</v>
      </c>
      <c r="K32" s="3">
        <v>0</v>
      </c>
      <c r="L32" s="3">
        <v>0.13800898755028501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0.24078396727992718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1.7561583182943499E-3</v>
      </c>
      <c r="C37" s="3">
        <v>0</v>
      </c>
      <c r="D37" s="3">
        <v>6.4003990823227998E-4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2.5829891883281199E-2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2.8226090109807828E-2</v>
      </c>
    </row>
    <row r="38" spans="1:19" ht="57.6">
      <c r="A38" s="6" t="s">
        <v>300</v>
      </c>
      <c r="B38" s="2">
        <v>9.9695756838556002E-3</v>
      </c>
      <c r="C38" s="3">
        <v>0</v>
      </c>
      <c r="D38" s="3">
        <v>1.2943509765805499E-2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0.23739463562292501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0.15941089360001101</v>
      </c>
      <c r="S38" s="3">
        <f t="shared" si="0"/>
        <v>0.41971861467259708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4.75513636953547E-3</v>
      </c>
      <c r="C46" s="3">
        <v>0</v>
      </c>
      <c r="D46" s="3">
        <v>4.3635153203133202E-3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9.1186516898487911E-3</v>
      </c>
    </row>
    <row r="47" spans="1:19" ht="28.8">
      <c r="A47" s="6" t="s">
        <v>309</v>
      </c>
      <c r="B47" s="2">
        <v>2.89090677011531E-3</v>
      </c>
      <c r="C47" s="3">
        <v>0</v>
      </c>
      <c r="D47" s="3">
        <v>2.98396984243428E-4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1.7568004268440698E-2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2.0757308022799438E-2</v>
      </c>
    </row>
    <row r="48" spans="1:19" ht="28.8">
      <c r="A48" s="6" t="s">
        <v>310</v>
      </c>
      <c r="B48" s="2">
        <v>1.4589622951983799E-3</v>
      </c>
      <c r="C48" s="3">
        <v>0</v>
      </c>
      <c r="D48" s="3">
        <v>8.3897123106123198E-4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2.2979335262596117E-3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6.9070168557454306E-2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6.9070168557454306E-2</v>
      </c>
    </row>
    <row r="50" spans="1:19">
      <c r="A50" s="6" t="s">
        <v>312</v>
      </c>
      <c r="B50" s="2">
        <v>0</v>
      </c>
      <c r="C50" s="3">
        <v>0</v>
      </c>
      <c r="D50" s="3">
        <v>2.72881879793628E-3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2.72881879793628E-3</v>
      </c>
    </row>
    <row r="51" spans="1:19" ht="28.8">
      <c r="A51" s="6" t="s">
        <v>313</v>
      </c>
      <c r="B51" s="2">
        <v>9.5913261999153107E-3</v>
      </c>
      <c r="C51" s="3">
        <v>0</v>
      </c>
      <c r="D51" s="3">
        <v>2.52988747510732E-3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0.117656372511818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0.12977758618684063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</v>
      </c>
    </row>
    <row r="53" spans="1:19">
      <c r="A53" s="6" t="s">
        <v>315</v>
      </c>
      <c r="B53" s="2">
        <v>4.8902254709427204E-3</v>
      </c>
      <c r="C53" s="3">
        <v>0</v>
      </c>
      <c r="D53" s="3">
        <v>2.2098675209911798E-3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7.1000929919339002E-3</v>
      </c>
    </row>
    <row r="54" spans="1:19" ht="28.8">
      <c r="A54" s="6" t="s">
        <v>316</v>
      </c>
      <c r="B54" s="2">
        <v>1.1347484518209701E-3</v>
      </c>
      <c r="C54" s="3">
        <v>0</v>
      </c>
      <c r="D54" s="3">
        <v>2.1493232053475899E-3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3.28407165716856E-3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3.7824948394032101E-3</v>
      </c>
      <c r="C56" s="3">
        <v>0</v>
      </c>
      <c r="D56" s="3">
        <v>1.69091624404609E-3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2.0575909298326901E-2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2.6049320381776202E-2</v>
      </c>
    </row>
    <row r="57" spans="1:19">
      <c r="A57" s="6" t="s">
        <v>319</v>
      </c>
      <c r="B57" s="2">
        <v>1.02667717069516E-3</v>
      </c>
      <c r="C57" s="3">
        <v>0</v>
      </c>
      <c r="D57" s="3">
        <v>2.0325591680349399E-4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1.229933087498654E-3</v>
      </c>
    </row>
    <row r="58" spans="1:19" ht="28.8">
      <c r="A58" s="6" t="s">
        <v>320</v>
      </c>
      <c r="B58" s="2">
        <v>3.7824948394032102E-4</v>
      </c>
      <c r="C58" s="3">
        <v>0</v>
      </c>
      <c r="D58" s="3">
        <v>5.0524678220144705E-4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8.8349626614176802E-4</v>
      </c>
    </row>
    <row r="59" spans="1:19" ht="28.8">
      <c r="A59" s="5" t="s">
        <v>321</v>
      </c>
      <c r="B59" s="2">
        <v>2.83628409084608E-2</v>
      </c>
      <c r="C59" s="3">
        <v>7.1989644389275201E-2</v>
      </c>
      <c r="D59" s="3">
        <v>3.9735214677649299E-3</v>
      </c>
      <c r="E59" s="3">
        <v>0</v>
      </c>
      <c r="F59" s="3">
        <v>0</v>
      </c>
      <c r="G59" s="3">
        <v>0</v>
      </c>
      <c r="H59" s="3">
        <v>2.0506279267404602E-3</v>
      </c>
      <c r="I59" s="3">
        <v>0</v>
      </c>
      <c r="J59" s="3">
        <v>0</v>
      </c>
      <c r="K59" s="3">
        <v>0</v>
      </c>
      <c r="L59" s="3">
        <v>2.9554904138834202</v>
      </c>
      <c r="M59" s="3">
        <v>0</v>
      </c>
      <c r="N59" s="3">
        <v>0.25884049078785099</v>
      </c>
      <c r="O59" s="3">
        <v>8.4433754891864103E-4</v>
      </c>
      <c r="P59" s="3">
        <v>0</v>
      </c>
      <c r="Q59" s="3">
        <v>0.30525449640000002</v>
      </c>
      <c r="R59" s="1">
        <v>1.41718235772249E-2</v>
      </c>
      <c r="S59" s="3">
        <f t="shared" si="0"/>
        <v>3.6409781968896557</v>
      </c>
    </row>
    <row r="60" spans="1:19" ht="28.8">
      <c r="A60" s="6" t="s">
        <v>322</v>
      </c>
      <c r="B60" s="2">
        <v>2.83628409084608E-2</v>
      </c>
      <c r="C60" s="3">
        <v>7.1989644389275201E-2</v>
      </c>
      <c r="D60" s="3">
        <v>3.9735214677649299E-3</v>
      </c>
      <c r="E60" s="3">
        <v>0</v>
      </c>
      <c r="F60" s="3">
        <v>0</v>
      </c>
      <c r="G60" s="3">
        <v>0</v>
      </c>
      <c r="H60" s="3">
        <v>2.0506279267404602E-3</v>
      </c>
      <c r="I60" s="3">
        <v>0</v>
      </c>
      <c r="J60" s="3">
        <v>0</v>
      </c>
      <c r="K60" s="3">
        <v>0</v>
      </c>
      <c r="L60" s="3">
        <v>2.9554904138834202</v>
      </c>
      <c r="M60" s="3">
        <v>0</v>
      </c>
      <c r="N60" s="3">
        <v>0.25884049078785099</v>
      </c>
      <c r="O60" s="3">
        <v>8.4433754891864103E-4</v>
      </c>
      <c r="P60" s="3">
        <v>0</v>
      </c>
      <c r="Q60" s="3">
        <v>0.30525449640000002</v>
      </c>
      <c r="R60" s="1">
        <v>1.41718235772249E-2</v>
      </c>
      <c r="S60" s="3">
        <f t="shared" si="0"/>
        <v>3.6409781968896557</v>
      </c>
    </row>
    <row r="61" spans="1:19" ht="28.8">
      <c r="A61" s="7" t="s">
        <v>323</v>
      </c>
      <c r="B61" s="2">
        <v>1.6962392395959199E-2</v>
      </c>
      <c r="C61" s="3">
        <v>0</v>
      </c>
      <c r="D61" s="3">
        <v>2.0046888455089698E-3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1.8967081241468169E-2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1.6962392395959199E-2</v>
      </c>
      <c r="C63" s="3">
        <v>0</v>
      </c>
      <c r="D63" s="3">
        <v>2.0046888455089698E-3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1.8967081241468169E-2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1.1400448512501601E-2</v>
      </c>
      <c r="C67" s="3">
        <v>7.1933725276557503E-2</v>
      </c>
      <c r="D67" s="3">
        <v>1.5255193165824299E-3</v>
      </c>
      <c r="E67" s="3">
        <v>0</v>
      </c>
      <c r="F67" s="3">
        <v>0</v>
      </c>
      <c r="G67" s="3">
        <v>0</v>
      </c>
      <c r="H67" s="3">
        <v>2.0506279267404602E-3</v>
      </c>
      <c r="I67" s="3">
        <v>0</v>
      </c>
      <c r="J67" s="3">
        <v>0</v>
      </c>
      <c r="K67" s="3">
        <v>0</v>
      </c>
      <c r="L67" s="3">
        <v>0.363183414386126</v>
      </c>
      <c r="M67" s="3">
        <v>0</v>
      </c>
      <c r="N67" s="3">
        <v>0.24890137746537</v>
      </c>
      <c r="O67" s="3">
        <v>8.4433754891864103E-4</v>
      </c>
      <c r="P67" s="3">
        <v>0</v>
      </c>
      <c r="Q67" s="3">
        <v>0</v>
      </c>
      <c r="R67" s="1">
        <v>1.41718235772249E-2</v>
      </c>
      <c r="S67" s="3">
        <f t="shared" ref="S67:S119" si="1">SUM(B67:R67)</f>
        <v>0.71401127401002162</v>
      </c>
    </row>
    <row r="68" spans="1:19">
      <c r="A68" s="8" t="s">
        <v>329</v>
      </c>
      <c r="B68" s="2">
        <v>1.1400448512501601E-2</v>
      </c>
      <c r="C68" s="3">
        <v>7.1933725276557503E-2</v>
      </c>
      <c r="D68" s="3">
        <v>1.5255193165824299E-3</v>
      </c>
      <c r="E68" s="3">
        <v>0</v>
      </c>
      <c r="F68" s="3">
        <v>0</v>
      </c>
      <c r="G68" s="3">
        <v>0</v>
      </c>
      <c r="H68" s="3">
        <v>2.0506279267404602E-3</v>
      </c>
      <c r="I68" s="3">
        <v>0</v>
      </c>
      <c r="J68" s="3">
        <v>0</v>
      </c>
      <c r="K68" s="3">
        <v>0</v>
      </c>
      <c r="L68" s="3">
        <v>0.363183414386126</v>
      </c>
      <c r="M68" s="3">
        <v>0</v>
      </c>
      <c r="N68" s="3">
        <v>0.24890137746537</v>
      </c>
      <c r="O68" s="3">
        <v>8.4433754891864103E-4</v>
      </c>
      <c r="P68" s="3">
        <v>0</v>
      </c>
      <c r="Q68" s="3">
        <v>0</v>
      </c>
      <c r="R68" s="1">
        <v>1.41718235772249E-2</v>
      </c>
      <c r="S68" s="3">
        <f t="shared" si="1"/>
        <v>0.71401127401002162</v>
      </c>
    </row>
    <row r="69" spans="1:19">
      <c r="A69" s="9" t="s">
        <v>329</v>
      </c>
      <c r="B69" s="2">
        <v>8.8499438587612902E-3</v>
      </c>
      <c r="C69" s="3">
        <v>6.9842971784390695E-2</v>
      </c>
      <c r="D69" s="3">
        <v>1.03005150435908E-3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0.30879770794468497</v>
      </c>
      <c r="M69" s="3">
        <v>0</v>
      </c>
      <c r="N69" s="3">
        <v>0.239539734644757</v>
      </c>
      <c r="O69" s="3">
        <v>0</v>
      </c>
      <c r="P69" s="3">
        <v>0</v>
      </c>
      <c r="Q69" s="3">
        <v>0</v>
      </c>
      <c r="R69" s="1">
        <v>1.35046813730063E-2</v>
      </c>
      <c r="S69" s="3">
        <f t="shared" si="1"/>
        <v>0.6415650911099593</v>
      </c>
    </row>
    <row r="70" spans="1:19" ht="57.6">
      <c r="A70" s="9" t="s">
        <v>330</v>
      </c>
      <c r="B70" s="2">
        <v>2.5505046537402701E-3</v>
      </c>
      <c r="C70" s="3">
        <v>2.0907534921668402E-3</v>
      </c>
      <c r="D70" s="3">
        <v>4.9546781222335398E-4</v>
      </c>
      <c r="E70" s="3">
        <v>0</v>
      </c>
      <c r="F70" s="3">
        <v>0</v>
      </c>
      <c r="G70" s="3">
        <v>0</v>
      </c>
      <c r="H70" s="3">
        <v>2.0506279267404602E-3</v>
      </c>
      <c r="I70" s="3">
        <v>0</v>
      </c>
      <c r="J70" s="3">
        <v>0</v>
      </c>
      <c r="K70" s="3">
        <v>0</v>
      </c>
      <c r="L70" s="3">
        <v>5.4385706441441202E-2</v>
      </c>
      <c r="M70" s="3">
        <v>0</v>
      </c>
      <c r="N70" s="3">
        <v>9.3616428206132994E-3</v>
      </c>
      <c r="O70" s="3">
        <v>8.4433754891864103E-4</v>
      </c>
      <c r="P70" s="3">
        <v>0</v>
      </c>
      <c r="Q70" s="3">
        <v>0</v>
      </c>
      <c r="R70" s="1">
        <v>6.6714220421859897E-4</v>
      </c>
      <c r="S70" s="3">
        <f t="shared" si="1"/>
        <v>7.2446182900062675E-2</v>
      </c>
    </row>
    <row r="71" spans="1:19" ht="28.8">
      <c r="A71" s="5" t="s">
        <v>331</v>
      </c>
      <c r="B71" s="2">
        <v>7.5664814064608102E-3</v>
      </c>
      <c r="C71" s="3">
        <v>0</v>
      </c>
      <c r="D71" s="3">
        <v>2.56209013426024E-3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1.0128571540721051E-2</v>
      </c>
    </row>
    <row r="72" spans="1:19">
      <c r="A72" s="6" t="s">
        <v>332</v>
      </c>
      <c r="B72" s="2">
        <v>3.4163809986747298E-3</v>
      </c>
      <c r="C72" s="3">
        <v>0</v>
      </c>
      <c r="D72" s="3">
        <v>9.0944420796260496E-4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4.325825206637335E-3</v>
      </c>
    </row>
    <row r="73" spans="1:19">
      <c r="A73" s="6" t="s">
        <v>333</v>
      </c>
      <c r="B73" s="2">
        <v>8.0250560371554198E-4</v>
      </c>
      <c r="C73" s="3">
        <v>0</v>
      </c>
      <c r="D73" s="3">
        <v>1.33645923033931E-4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9.3615152674947301E-4</v>
      </c>
    </row>
    <row r="74" spans="1:19" ht="28.8">
      <c r="A74" s="6" t="s">
        <v>334</v>
      </c>
      <c r="B74" s="2">
        <v>3.3475948040705399E-3</v>
      </c>
      <c r="C74" s="3">
        <v>0</v>
      </c>
      <c r="D74" s="3">
        <v>1.51900000326371E-3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4.8665948073342499E-3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1.6600401631144401E-2</v>
      </c>
      <c r="C76" s="3">
        <v>0</v>
      </c>
      <c r="D76" s="3">
        <v>1.9016836950730601E-2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6.3272499796490902E-3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4.1944488561524093E-2</v>
      </c>
    </row>
    <row r="77" spans="1:19">
      <c r="A77" s="6" t="s">
        <v>337</v>
      </c>
      <c r="B77" s="2">
        <v>1.1120434794344001E-2</v>
      </c>
      <c r="C77" s="3">
        <v>0</v>
      </c>
      <c r="D77" s="3">
        <v>6.5942854218937197E-3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6.3272499796490902E-3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2.404197019588681E-2</v>
      </c>
    </row>
    <row r="78" spans="1:19">
      <c r="A78" s="6" t="s">
        <v>338</v>
      </c>
      <c r="B78" s="2">
        <v>5.4799668368004104E-3</v>
      </c>
      <c r="C78" s="3">
        <v>0</v>
      </c>
      <c r="D78" s="3">
        <v>1.24225515288369E-2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1.7902518365637311E-2</v>
      </c>
    </row>
    <row r="79" spans="1:19">
      <c r="A79" s="7" t="s">
        <v>339</v>
      </c>
      <c r="B79" s="2">
        <v>5.4799668368004104E-3</v>
      </c>
      <c r="C79" s="3">
        <v>0</v>
      </c>
      <c r="D79" s="3">
        <v>1.24225515288369E-2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1.7902518365637311E-2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5.6129534797018599E-2</v>
      </c>
      <c r="C86" s="3">
        <v>0</v>
      </c>
      <c r="D86" s="3">
        <v>4.8764463624087996E-3</v>
      </c>
      <c r="E86" s="3">
        <v>0</v>
      </c>
      <c r="F86" s="3">
        <v>0</v>
      </c>
      <c r="G86" s="3">
        <v>1.38978392564612E-3</v>
      </c>
      <c r="H86" s="3">
        <v>1.8204007704745599E-4</v>
      </c>
      <c r="I86" s="3">
        <v>0</v>
      </c>
      <c r="J86" s="3">
        <v>0</v>
      </c>
      <c r="K86" s="3">
        <v>0</v>
      </c>
      <c r="L86" s="3">
        <v>5.4697845877465599E-3</v>
      </c>
      <c r="M86" s="3">
        <v>0</v>
      </c>
      <c r="N86" s="3">
        <v>6.8197829997210897E-4</v>
      </c>
      <c r="O86" s="3">
        <v>1.0786575818743599E-3</v>
      </c>
      <c r="P86" s="3">
        <v>0</v>
      </c>
      <c r="Q86" s="3">
        <v>0</v>
      </c>
      <c r="R86" s="1">
        <v>8.56922621823657E-4</v>
      </c>
      <c r="S86" s="3">
        <f t="shared" si="1"/>
        <v>7.066514825353766E-2</v>
      </c>
    </row>
    <row r="87" spans="1:19" ht="28.8">
      <c r="A87" s="6" t="s">
        <v>346</v>
      </c>
      <c r="B87" s="2">
        <v>2.3845880796119E-3</v>
      </c>
      <c r="C87" s="3">
        <v>0</v>
      </c>
      <c r="D87" s="3">
        <v>2.9336909934277601E-4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2.6779571789546761E-3</v>
      </c>
    </row>
    <row r="88" spans="1:19" ht="28.8">
      <c r="A88" s="6" t="s">
        <v>347</v>
      </c>
      <c r="B88" s="2">
        <v>2.50152461043903E-2</v>
      </c>
      <c r="C88" s="3">
        <v>0</v>
      </c>
      <c r="D88" s="3">
        <v>1.8221480725845701E-3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1.88385330212419E-3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2.8721247479099061E-2</v>
      </c>
    </row>
    <row r="89" spans="1:19">
      <c r="A89" s="7" t="s">
        <v>348</v>
      </c>
      <c r="B89" s="2">
        <v>2.50152461043903E-2</v>
      </c>
      <c r="C89" s="3">
        <v>0</v>
      </c>
      <c r="D89" s="3">
        <v>1.8221480725845701E-3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1.88385330212419E-3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2.8721247479099061E-2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2.8729700613016398E-2</v>
      </c>
      <c r="C99" s="3">
        <v>0</v>
      </c>
      <c r="D99" s="3">
        <v>2.7609291904814501E-3</v>
      </c>
      <c r="E99" s="3">
        <v>0</v>
      </c>
      <c r="F99" s="3">
        <v>0</v>
      </c>
      <c r="G99" s="3">
        <v>1.92934709677932E-4</v>
      </c>
      <c r="H99" s="3">
        <v>0</v>
      </c>
      <c r="I99" s="3">
        <v>0</v>
      </c>
      <c r="J99" s="3">
        <v>0</v>
      </c>
      <c r="K99" s="3">
        <v>0</v>
      </c>
      <c r="L99" s="3">
        <v>3.1746416758018799E-3</v>
      </c>
      <c r="M99" s="3">
        <v>0</v>
      </c>
      <c r="N99" s="3">
        <v>6.8197829997210897E-4</v>
      </c>
      <c r="O99" s="3">
        <v>1.0786575818743599E-3</v>
      </c>
      <c r="P99" s="3">
        <v>0</v>
      </c>
      <c r="Q99" s="3">
        <v>0</v>
      </c>
      <c r="R99" s="1">
        <v>8.56922621823657E-4</v>
      </c>
      <c r="S99" s="3">
        <f t="shared" si="1"/>
        <v>3.7475764692647788E-2</v>
      </c>
    </row>
    <row r="100" spans="1:19">
      <c r="A100" s="5" t="s">
        <v>359</v>
      </c>
      <c r="B100" s="2">
        <v>0.221720833940838</v>
      </c>
      <c r="C100" s="3">
        <v>4.3647974093527697E-3</v>
      </c>
      <c r="D100" s="3">
        <v>8.5565987308309596E-2</v>
      </c>
      <c r="E100" s="3">
        <v>0</v>
      </c>
      <c r="F100" s="3">
        <v>0</v>
      </c>
      <c r="G100" s="3">
        <v>0</v>
      </c>
      <c r="H100" s="3">
        <v>1.0740364545799901E-2</v>
      </c>
      <c r="I100" s="3">
        <v>0</v>
      </c>
      <c r="J100" s="3">
        <v>0</v>
      </c>
      <c r="K100" s="3">
        <v>0</v>
      </c>
      <c r="L100" s="3">
        <v>5.9343215131241597E-3</v>
      </c>
      <c r="M100" s="3">
        <v>0</v>
      </c>
      <c r="N100" s="3">
        <v>1.11854046523594E-2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0.33951170936978387</v>
      </c>
    </row>
    <row r="101" spans="1:19">
      <c r="A101" s="6" t="s">
        <v>360</v>
      </c>
      <c r="B101" s="2">
        <v>0.18731821218092801</v>
      </c>
      <c r="C101" s="3">
        <v>0</v>
      </c>
      <c r="D101" s="3">
        <v>6.15846932653673E-2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2.7376464653676102E-3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0.2516405519116629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2.2980579448517399E-3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2.2980579448517399E-3</v>
      </c>
    </row>
    <row r="104" spans="1:19">
      <c r="A104" s="7" t="s">
        <v>363</v>
      </c>
      <c r="B104" s="2">
        <v>2.3838037124977E-2</v>
      </c>
      <c r="C104" s="3">
        <v>0</v>
      </c>
      <c r="D104" s="3">
        <v>2.64847103573339E-2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4.1496183847959802E-4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5.0737709320790497E-2</v>
      </c>
    </row>
    <row r="105" spans="1:19" ht="28.8">
      <c r="A105" s="7" t="s">
        <v>364</v>
      </c>
      <c r="B105" s="2">
        <v>0.16169232227157701</v>
      </c>
      <c r="C105" s="3">
        <v>0</v>
      </c>
      <c r="D105" s="3">
        <v>3.2189109511221198E-2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0.19388143178279821</v>
      </c>
    </row>
    <row r="106" spans="1:19">
      <c r="A106" s="7" t="s">
        <v>365</v>
      </c>
      <c r="B106" s="2">
        <v>1.6524093916177301E-3</v>
      </c>
      <c r="C106" s="3">
        <v>0</v>
      </c>
      <c r="D106" s="3">
        <v>5.3132403547636003E-4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2.32268462688802E-3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4.5064180539821103E-3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1.69473352617995E-3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1.69473352617995E-3</v>
      </c>
    </row>
    <row r="109" spans="1:19">
      <c r="A109" s="8" t="s">
        <v>368</v>
      </c>
      <c r="B109" s="2">
        <v>1.6524093916177301E-3</v>
      </c>
      <c r="C109" s="3">
        <v>0</v>
      </c>
      <c r="D109" s="3">
        <v>5.3132403547636003E-4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6.2795110070806501E-4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2.8116845278021553E-3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3.4402621759910101E-2</v>
      </c>
      <c r="C112" s="3">
        <v>4.3647974093527697E-3</v>
      </c>
      <c r="D112" s="3">
        <v>2.2335167429963301E-2</v>
      </c>
      <c r="E112" s="3">
        <v>0</v>
      </c>
      <c r="F112" s="3">
        <v>0</v>
      </c>
      <c r="G112" s="3">
        <v>0</v>
      </c>
      <c r="H112" s="3">
        <v>1.0740364545799901E-2</v>
      </c>
      <c r="I112" s="3">
        <v>0</v>
      </c>
      <c r="J112" s="3">
        <v>0</v>
      </c>
      <c r="K112" s="3">
        <v>0</v>
      </c>
      <c r="L112" s="3">
        <v>3.1636249898245499E-3</v>
      </c>
      <c r="M112" s="3">
        <v>0</v>
      </c>
      <c r="N112" s="3">
        <v>1.45280588550396E-3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7.6459382020354572E-2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</v>
      </c>
    </row>
    <row r="114" spans="1:19">
      <c r="A114" s="5" t="s">
        <v>373</v>
      </c>
      <c r="B114" s="2">
        <v>1.0386715385232601E-2</v>
      </c>
      <c r="C114" s="3">
        <v>0</v>
      </c>
      <c r="D114" s="3">
        <v>3.0640772598023201E-4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3.23156122001811E-4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1.1016279233214644E-2</v>
      </c>
    </row>
    <row r="115" spans="1:19">
      <c r="A115" s="5" t="s">
        <v>374</v>
      </c>
      <c r="B115" s="2">
        <v>2.7032974479446401E-2</v>
      </c>
      <c r="C115" s="3">
        <v>0</v>
      </c>
      <c r="D115" s="3">
        <v>1.2549678138552101E-3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2.2051733097964502E-3</v>
      </c>
      <c r="M115" s="3">
        <v>0</v>
      </c>
      <c r="N115" s="3">
        <v>2.7078654608051901E-2</v>
      </c>
      <c r="O115" s="3">
        <v>4.60785763130793E-4</v>
      </c>
      <c r="P115" s="3">
        <v>0</v>
      </c>
      <c r="Q115" s="3">
        <v>0</v>
      </c>
      <c r="R115" s="1">
        <v>0</v>
      </c>
      <c r="S115" s="3">
        <f t="shared" si="1"/>
        <v>5.803255597428076E-2</v>
      </c>
    </row>
    <row r="116" spans="1:19">
      <c r="A116" s="5" t="s">
        <v>375</v>
      </c>
      <c r="B116" s="2">
        <v>7.2615292770489295E-2</v>
      </c>
      <c r="C116" s="3">
        <v>1.27588775517522E-2</v>
      </c>
      <c r="D116" s="3">
        <v>2.28827897487365E-3</v>
      </c>
      <c r="E116" s="3">
        <v>0</v>
      </c>
      <c r="F116" s="3">
        <v>0</v>
      </c>
      <c r="G116" s="3">
        <v>1.7985439037773401E-4</v>
      </c>
      <c r="H116" s="3">
        <v>0</v>
      </c>
      <c r="I116" s="3">
        <v>0</v>
      </c>
      <c r="J116" s="3">
        <v>0</v>
      </c>
      <c r="K116" s="3">
        <v>0</v>
      </c>
      <c r="L116" s="3">
        <v>7.2489793730860803E-3</v>
      </c>
      <c r="M116" s="3">
        <v>0</v>
      </c>
      <c r="N116" s="3">
        <v>8.7031589552391108E-3</v>
      </c>
      <c r="O116" s="3">
        <v>0</v>
      </c>
      <c r="P116" s="3">
        <v>0</v>
      </c>
      <c r="Q116" s="3">
        <v>0</v>
      </c>
      <c r="R116" s="1">
        <v>3.1436020094074399E-4</v>
      </c>
      <c r="S116" s="3">
        <f t="shared" si="1"/>
        <v>0.10410880221675882</v>
      </c>
    </row>
    <row r="117" spans="1:19">
      <c r="A117" s="6" t="s">
        <v>376</v>
      </c>
      <c r="B117" s="2">
        <v>6.6860181155271897E-2</v>
      </c>
      <c r="C117" s="3">
        <v>1.27588775517522E-2</v>
      </c>
      <c r="D117" s="3">
        <v>2.1057382019492601E-3</v>
      </c>
      <c r="E117" s="3">
        <v>0</v>
      </c>
      <c r="F117" s="3">
        <v>0</v>
      </c>
      <c r="G117" s="3">
        <v>1.70044150902585E-4</v>
      </c>
      <c r="H117" s="3">
        <v>0</v>
      </c>
      <c r="I117" s="3">
        <v>0</v>
      </c>
      <c r="J117" s="3">
        <v>0</v>
      </c>
      <c r="K117" s="3">
        <v>0</v>
      </c>
      <c r="L117" s="3">
        <v>5.9398298561128297E-3</v>
      </c>
      <c r="M117" s="3">
        <v>0</v>
      </c>
      <c r="N117" s="3">
        <v>3.0328823692421601E-3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9.086755328523094E-2</v>
      </c>
    </row>
    <row r="118" spans="1:19">
      <c r="A118" s="6" t="s">
        <v>377</v>
      </c>
      <c r="B118" s="2">
        <v>5.7551116152173998E-3</v>
      </c>
      <c r="C118" s="3">
        <v>0</v>
      </c>
      <c r="D118" s="3">
        <v>1.82540772924394E-4</v>
      </c>
      <c r="E118" s="3">
        <v>0</v>
      </c>
      <c r="F118" s="3">
        <v>0</v>
      </c>
      <c r="G118" s="3">
        <v>9.8102394751491505E-6</v>
      </c>
      <c r="H118" s="3">
        <v>0</v>
      </c>
      <c r="I118" s="3">
        <v>0</v>
      </c>
      <c r="J118" s="3">
        <v>0</v>
      </c>
      <c r="K118" s="3">
        <v>0</v>
      </c>
      <c r="L118" s="3">
        <v>1.3091495169732399E-3</v>
      </c>
      <c r="M118" s="3">
        <v>0</v>
      </c>
      <c r="N118" s="3">
        <v>5.6702765859969499E-3</v>
      </c>
      <c r="O118" s="3">
        <v>0</v>
      </c>
      <c r="P118" s="3">
        <v>0</v>
      </c>
      <c r="Q118" s="3">
        <v>0</v>
      </c>
      <c r="R118" s="1">
        <v>3.1436020094074399E-4</v>
      </c>
      <c r="S118" s="3">
        <f t="shared" si="1"/>
        <v>1.3241248931527878E-2</v>
      </c>
    </row>
    <row r="119" spans="1:19">
      <c r="A119" s="5" t="s">
        <v>378</v>
      </c>
      <c r="B119" s="2">
        <v>4.0125280185777197E-3</v>
      </c>
      <c r="C119" s="3">
        <v>0</v>
      </c>
      <c r="D119" s="3">
        <v>9.1270386462196905E-5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4.2047018146826499E-4</v>
      </c>
      <c r="M119" s="3">
        <v>0</v>
      </c>
      <c r="N119" s="3">
        <v>0</v>
      </c>
      <c r="O119" s="3">
        <v>8.7706381050463403E-5</v>
      </c>
      <c r="P119" s="3">
        <v>0</v>
      </c>
      <c r="Q119" s="3">
        <v>0</v>
      </c>
      <c r="R119" s="1">
        <v>0</v>
      </c>
      <c r="S119" s="3">
        <f t="shared" si="1"/>
        <v>4.6119749675586448E-3</v>
      </c>
    </row>
    <row r="120" spans="1:19">
      <c r="A120" s="4" t="s">
        <v>379</v>
      </c>
      <c r="B120" s="2">
        <f t="shared" ref="B120:Q120" si="2">B3+B17+B31+B59+B71+B76+B86+B100+B114+B115+B116+B119</f>
        <v>0.6173560965726006</v>
      </c>
      <c r="C120" s="2">
        <f t="shared" si="2"/>
        <v>0.14471555709599998</v>
      </c>
      <c r="D120" s="2">
        <f t="shared" si="2"/>
        <v>0.28791243409500011</v>
      </c>
      <c r="E120" s="2">
        <f t="shared" si="2"/>
        <v>0</v>
      </c>
      <c r="F120" s="2">
        <f t="shared" si="2"/>
        <v>0</v>
      </c>
      <c r="G120" s="2">
        <f t="shared" si="2"/>
        <v>6.5794006079999941E-3</v>
      </c>
      <c r="H120" s="2">
        <f t="shared" si="2"/>
        <v>2.1887642205000005E-2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3.6376638068575944</v>
      </c>
      <c r="M120" s="2">
        <f t="shared" si="2"/>
        <v>0</v>
      </c>
      <c r="N120" s="2">
        <f t="shared" si="2"/>
        <v>0.32771025855999997</v>
      </c>
      <c r="O120" s="2">
        <f t="shared" si="2"/>
        <v>2.5421760000000036E-3</v>
      </c>
      <c r="P120" s="2">
        <f t="shared" si="2"/>
        <v>0</v>
      </c>
      <c r="Q120" s="2">
        <f t="shared" si="2"/>
        <v>0.30525449640000002</v>
      </c>
      <c r="R120" s="1">
        <v>0.17475399999999999</v>
      </c>
      <c r="S120" s="2">
        <f>S3+S17+S31+S59+S71+S76+S86+S100+S114+S115+S116+S119</f>
        <v>5.5263758683941955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72" priority="3" operator="lessThan">
      <formula>0</formula>
    </cfRule>
  </conditionalFormatting>
  <conditionalFormatting sqref="B3:B119 B121:B158">
    <cfRule type="cellIs" dxfId="171" priority="5" operator="lessThan">
      <formula>0</formula>
    </cfRule>
  </conditionalFormatting>
  <conditionalFormatting sqref="B120:Q120 S120">
    <cfRule type="cellIs" dxfId="170" priority="2" operator="lessThan">
      <formula>0</formula>
    </cfRule>
  </conditionalFormatting>
  <conditionalFormatting sqref="R3:R158">
    <cfRule type="cellIs" dxfId="169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S143"/>
  <sheetViews>
    <sheetView topLeftCell="F103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12.77734375" style="1"/>
    <col min="4" max="4" width="14" style="1"/>
    <col min="5" max="6" width="9" style="1"/>
    <col min="7" max="9" width="12.77734375" style="1"/>
    <col min="10" max="11" width="9" style="1"/>
    <col min="12" max="15" width="12.77734375" style="1"/>
    <col min="16" max="17" width="9" style="1"/>
    <col min="18" max="18" width="12.777343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3.09312295272E-2</v>
      </c>
      <c r="C3" s="3">
        <v>0</v>
      </c>
      <c r="D3" s="3">
        <v>4.3289264379158997E-2</v>
      </c>
      <c r="E3" s="3">
        <v>0</v>
      </c>
      <c r="F3" s="3">
        <v>0</v>
      </c>
      <c r="G3" s="3">
        <v>0</v>
      </c>
      <c r="H3" s="3">
        <v>0</v>
      </c>
      <c r="I3" s="1">
        <v>0</v>
      </c>
      <c r="J3" s="3">
        <v>0</v>
      </c>
      <c r="K3" s="3">
        <v>0</v>
      </c>
      <c r="L3" s="3">
        <v>4.8351807734768201E-2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0.1225723016411272</v>
      </c>
    </row>
    <row r="4" spans="1:19" ht="28.8">
      <c r="A4" s="6" t="s">
        <v>266</v>
      </c>
      <c r="B4" s="2">
        <v>1.7230363336209999E-2</v>
      </c>
      <c r="C4" s="3">
        <v>0</v>
      </c>
      <c r="D4" s="3">
        <v>7.1146707660191899E-3</v>
      </c>
      <c r="E4" s="3">
        <v>0</v>
      </c>
      <c r="F4" s="3">
        <v>0</v>
      </c>
      <c r="G4" s="3">
        <v>0</v>
      </c>
      <c r="H4" s="3">
        <v>0</v>
      </c>
      <c r="I4" s="1">
        <v>0</v>
      </c>
      <c r="J4" s="3">
        <v>0</v>
      </c>
      <c r="K4" s="3">
        <v>0</v>
      </c>
      <c r="L4" s="3">
        <v>4.8302373874764402E-2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7.2647407976993594E-2</v>
      </c>
    </row>
    <row r="5" spans="1:19" ht="28.8">
      <c r="A5" s="7" t="s">
        <v>267</v>
      </c>
      <c r="B5" s="2">
        <v>2.0535256117642799E-3</v>
      </c>
      <c r="C5" s="3">
        <v>0</v>
      </c>
      <c r="D5" s="3">
        <v>7.9518810015480204E-4</v>
      </c>
      <c r="E5" s="3">
        <v>0</v>
      </c>
      <c r="F5" s="3">
        <v>0</v>
      </c>
      <c r="G5" s="3">
        <v>0</v>
      </c>
      <c r="H5" s="3">
        <v>0</v>
      </c>
      <c r="I5" s="1">
        <v>0</v>
      </c>
      <c r="J5" s="3">
        <v>0</v>
      </c>
      <c r="K5" s="3">
        <v>0</v>
      </c>
      <c r="L5" s="3">
        <v>4.8302373874764402E-2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5.1151087586683484E-2</v>
      </c>
    </row>
    <row r="6" spans="1:19">
      <c r="A6" s="7" t="s">
        <v>268</v>
      </c>
      <c r="B6" s="2">
        <v>1.51768377244457E-2</v>
      </c>
      <c r="C6" s="3">
        <v>0</v>
      </c>
      <c r="D6" s="3">
        <v>6.3194826658643901E-3</v>
      </c>
      <c r="E6" s="3">
        <v>0</v>
      </c>
      <c r="F6" s="3">
        <v>0</v>
      </c>
      <c r="G6" s="3">
        <v>0</v>
      </c>
      <c r="H6" s="3">
        <v>0</v>
      </c>
      <c r="I6" s="1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2.1496320390310089E-2</v>
      </c>
    </row>
    <row r="7" spans="1:19">
      <c r="A7" s="8" t="s">
        <v>269</v>
      </c>
      <c r="B7" s="2">
        <v>5.5830227569842496E-3</v>
      </c>
      <c r="C7" s="3">
        <v>0</v>
      </c>
      <c r="D7" s="3">
        <v>2.6150698090456701E-3</v>
      </c>
      <c r="E7" s="3">
        <v>0</v>
      </c>
      <c r="F7" s="3">
        <v>0</v>
      </c>
      <c r="G7" s="3">
        <v>0</v>
      </c>
      <c r="H7" s="3">
        <v>0</v>
      </c>
      <c r="I7" s="1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8.1980925660299197E-3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1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1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1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1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1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9.5938149674614295E-3</v>
      </c>
      <c r="C13" s="3">
        <v>0</v>
      </c>
      <c r="D13" s="3">
        <v>3.7044128568187199E-3</v>
      </c>
      <c r="E13" s="3">
        <v>0</v>
      </c>
      <c r="F13" s="3">
        <v>0</v>
      </c>
      <c r="G13" s="3">
        <v>0</v>
      </c>
      <c r="H13" s="3">
        <v>0</v>
      </c>
      <c r="I13" s="1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1.329822782428015E-2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1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1.3700866190990001E-2</v>
      </c>
      <c r="C15" s="3">
        <v>0</v>
      </c>
      <c r="D15" s="3">
        <v>3.6174593613139801E-2</v>
      </c>
      <c r="E15" s="3">
        <v>0</v>
      </c>
      <c r="F15" s="3">
        <v>0</v>
      </c>
      <c r="G15" s="3">
        <v>0</v>
      </c>
      <c r="H15" s="3">
        <v>0</v>
      </c>
      <c r="I15" s="1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4.9875459804129801E-2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1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4.7897593425163601E-2</v>
      </c>
      <c r="C17" s="3">
        <v>0</v>
      </c>
      <c r="D17" s="3">
        <v>0.32552285543898102</v>
      </c>
      <c r="E17" s="3">
        <v>0</v>
      </c>
      <c r="F17" s="3">
        <v>0</v>
      </c>
      <c r="G17" s="3">
        <v>0</v>
      </c>
      <c r="H17" s="3">
        <v>0</v>
      </c>
      <c r="I17" s="1">
        <v>0.938638396069992</v>
      </c>
      <c r="J17" s="3">
        <v>0</v>
      </c>
      <c r="K17" s="3">
        <v>0</v>
      </c>
      <c r="L17" s="3">
        <v>1.6382747381979801</v>
      </c>
      <c r="M17" s="3">
        <v>2.1455147836882298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5.0958483668203467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1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1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1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1.9258584726504699E-2</v>
      </c>
      <c r="C21" s="3">
        <v>0</v>
      </c>
      <c r="D21" s="3">
        <v>7.4935164787758704E-2</v>
      </c>
      <c r="E21" s="3">
        <v>0</v>
      </c>
      <c r="F21" s="3">
        <v>0</v>
      </c>
      <c r="G21" s="3">
        <v>0</v>
      </c>
      <c r="H21" s="3">
        <v>0</v>
      </c>
      <c r="I21" s="1">
        <v>0.11660629015849799</v>
      </c>
      <c r="J21" s="3">
        <v>0</v>
      </c>
      <c r="K21" s="3">
        <v>0</v>
      </c>
      <c r="L21" s="3">
        <v>1.1485078547690899</v>
      </c>
      <c r="M21" s="3">
        <v>2.0373494870746902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3.3966573815165413</v>
      </c>
    </row>
    <row r="22" spans="1:19">
      <c r="A22" s="7" t="s">
        <v>284</v>
      </c>
      <c r="B22" s="2">
        <v>1.51618281345841E-2</v>
      </c>
      <c r="C22" s="3">
        <v>0</v>
      </c>
      <c r="D22" s="3">
        <v>7.2064729694516994E-2</v>
      </c>
      <c r="E22" s="3">
        <v>0</v>
      </c>
      <c r="F22" s="3">
        <v>0</v>
      </c>
      <c r="G22" s="3">
        <v>0</v>
      </c>
      <c r="H22" s="3">
        <v>0</v>
      </c>
      <c r="I22" s="1">
        <v>0.11660629015849799</v>
      </c>
      <c r="J22" s="3">
        <v>0</v>
      </c>
      <c r="K22" s="3">
        <v>0</v>
      </c>
      <c r="L22" s="3">
        <v>0</v>
      </c>
      <c r="M22" s="3">
        <v>2.0373308510950299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2.2411636990826289</v>
      </c>
    </row>
    <row r="23" spans="1:19">
      <c r="A23" s="7" t="s">
        <v>285</v>
      </c>
      <c r="B23" s="2">
        <v>4.0967565919204597E-3</v>
      </c>
      <c r="C23" s="3">
        <v>0</v>
      </c>
      <c r="D23" s="3">
        <v>2.87043509324173E-3</v>
      </c>
      <c r="E23" s="3">
        <v>0</v>
      </c>
      <c r="F23" s="3">
        <v>0</v>
      </c>
      <c r="G23" s="3">
        <v>0</v>
      </c>
      <c r="H23" s="3">
        <v>0</v>
      </c>
      <c r="I23" s="1">
        <v>0</v>
      </c>
      <c r="J23" s="3">
        <v>0</v>
      </c>
      <c r="K23" s="3">
        <v>0</v>
      </c>
      <c r="L23" s="3">
        <v>0.27022195673377097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0.27718914841893316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1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5.8579790519984196E-3</v>
      </c>
      <c r="C25" s="3">
        <v>0</v>
      </c>
      <c r="D25" s="3">
        <v>1.4510566591849201E-2</v>
      </c>
      <c r="E25" s="3">
        <v>0</v>
      </c>
      <c r="F25" s="3">
        <v>0</v>
      </c>
      <c r="G25" s="3">
        <v>0</v>
      </c>
      <c r="H25" s="3">
        <v>0</v>
      </c>
      <c r="I25" s="1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2.0368545643847619E-2</v>
      </c>
    </row>
    <row r="26" spans="1:19">
      <c r="A26" s="7" t="s">
        <v>288</v>
      </c>
      <c r="B26" s="2">
        <v>5.8579790519984196E-3</v>
      </c>
      <c r="C26" s="3">
        <v>0</v>
      </c>
      <c r="D26" s="3">
        <v>1.4510566591849201E-2</v>
      </c>
      <c r="E26" s="3">
        <v>0</v>
      </c>
      <c r="F26" s="3">
        <v>0</v>
      </c>
      <c r="G26" s="3">
        <v>0</v>
      </c>
      <c r="H26" s="3">
        <v>0</v>
      </c>
      <c r="I26" s="1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2.0368545643847619E-2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1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2.2781029646660501E-2</v>
      </c>
      <c r="C28" s="3">
        <v>0</v>
      </c>
      <c r="D28" s="3">
        <v>5.2227049326020902E-2</v>
      </c>
      <c r="E28" s="3">
        <v>0</v>
      </c>
      <c r="F28" s="3">
        <v>0</v>
      </c>
      <c r="G28" s="3">
        <v>0</v>
      </c>
      <c r="H28" s="3">
        <v>0</v>
      </c>
      <c r="I28" s="1">
        <v>0.82117288430862501</v>
      </c>
      <c r="J28" s="3">
        <v>0</v>
      </c>
      <c r="K28" s="3">
        <v>0</v>
      </c>
      <c r="L28" s="3">
        <v>0</v>
      </c>
      <c r="M28" s="3">
        <v>0.10816529661353599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1.0043462598948423</v>
      </c>
    </row>
    <row r="29" spans="1:19" ht="28.8">
      <c r="A29" s="7" t="s">
        <v>291</v>
      </c>
      <c r="B29" s="2">
        <v>2.2781029646660501E-2</v>
      </c>
      <c r="C29" s="3">
        <v>0</v>
      </c>
      <c r="D29" s="3">
        <v>5.2227049326020902E-2</v>
      </c>
      <c r="E29" s="3">
        <v>0</v>
      </c>
      <c r="F29" s="3">
        <v>0</v>
      </c>
      <c r="G29" s="3">
        <v>0</v>
      </c>
      <c r="H29" s="3">
        <v>0</v>
      </c>
      <c r="I29" s="1">
        <v>0.82117288430862501</v>
      </c>
      <c r="J29" s="3">
        <v>0</v>
      </c>
      <c r="K29" s="3">
        <v>0</v>
      </c>
      <c r="L29" s="3">
        <v>0</v>
      </c>
      <c r="M29" s="3">
        <v>0.10816529661353599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1.0043462598948423</v>
      </c>
    </row>
    <row r="30" spans="1:19" ht="28.8">
      <c r="A30" s="7" t="s">
        <v>292</v>
      </c>
      <c r="B30" s="2">
        <v>4.9007929323908296E-3</v>
      </c>
      <c r="C30" s="3">
        <v>0</v>
      </c>
      <c r="D30" s="3">
        <v>4.1854046832538197E-2</v>
      </c>
      <c r="E30" s="3">
        <v>0</v>
      </c>
      <c r="F30" s="3">
        <v>0</v>
      </c>
      <c r="G30" s="3">
        <v>0</v>
      </c>
      <c r="H30" s="3">
        <v>0</v>
      </c>
      <c r="I30" s="1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4.6754839764929029E-2</v>
      </c>
    </row>
    <row r="31" spans="1:19">
      <c r="A31" s="5" t="s">
        <v>293</v>
      </c>
      <c r="B31" s="2">
        <v>4.44537690957819E-2</v>
      </c>
      <c r="C31" s="3">
        <v>0</v>
      </c>
      <c r="D31" s="3">
        <v>7.5691563224491304E-2</v>
      </c>
      <c r="E31" s="3">
        <v>0</v>
      </c>
      <c r="F31" s="3">
        <v>0</v>
      </c>
      <c r="G31" s="3">
        <v>0</v>
      </c>
      <c r="H31" s="3">
        <v>0</v>
      </c>
      <c r="I31" s="1">
        <v>0</v>
      </c>
      <c r="J31" s="3">
        <v>0</v>
      </c>
      <c r="K31" s="3">
        <v>0</v>
      </c>
      <c r="L31" s="3">
        <v>2.1857822009949501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1">
        <v>0.93153501765964097</v>
      </c>
      <c r="S31" s="3">
        <f t="shared" si="0"/>
        <v>3.2374625509748642</v>
      </c>
    </row>
    <row r="32" spans="1:19">
      <c r="A32" s="6" t="s">
        <v>294</v>
      </c>
      <c r="B32" s="2">
        <v>1.9135469267462499E-2</v>
      </c>
      <c r="C32" s="3">
        <v>0</v>
      </c>
      <c r="D32" s="3">
        <v>2.74544811014228E-3</v>
      </c>
      <c r="E32" s="3">
        <v>0</v>
      </c>
      <c r="F32" s="3">
        <v>0</v>
      </c>
      <c r="G32" s="3">
        <v>0</v>
      </c>
      <c r="H32" s="3">
        <v>0</v>
      </c>
      <c r="I32" s="1">
        <v>0</v>
      </c>
      <c r="J32" s="3">
        <v>0</v>
      </c>
      <c r="K32" s="3">
        <v>0</v>
      </c>
      <c r="L32" s="3">
        <v>0.13675917386811001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0.15864009124571479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1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1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1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1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1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1.03308054940902E-2</v>
      </c>
      <c r="C38" s="3">
        <v>0</v>
      </c>
      <c r="D38" s="3">
        <v>3.4744002165187499E-2</v>
      </c>
      <c r="E38" s="3">
        <v>0</v>
      </c>
      <c r="F38" s="3">
        <v>0</v>
      </c>
      <c r="G38" s="3">
        <v>0</v>
      </c>
      <c r="H38" s="3">
        <v>0</v>
      </c>
      <c r="I38" s="1">
        <v>0</v>
      </c>
      <c r="J38" s="3">
        <v>0</v>
      </c>
      <c r="K38" s="3">
        <v>0</v>
      </c>
      <c r="L38" s="3">
        <v>1.8640855175269699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0.93153501765964097</v>
      </c>
      <c r="S38" s="3">
        <f t="shared" si="0"/>
        <v>2.8406953428458888</v>
      </c>
    </row>
    <row r="39" spans="1:19">
      <c r="A39" s="6" t="s">
        <v>301</v>
      </c>
      <c r="B39" s="2">
        <v>1.20917382487646E-2</v>
      </c>
      <c r="C39" s="3">
        <v>0</v>
      </c>
      <c r="D39" s="3">
        <v>3.6905745609143802E-2</v>
      </c>
      <c r="E39" s="3">
        <v>0</v>
      </c>
      <c r="F39" s="3">
        <v>0</v>
      </c>
      <c r="G39" s="3">
        <v>0</v>
      </c>
      <c r="H39" s="3">
        <v>0</v>
      </c>
      <c r="I39" s="1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4.8997483857908405E-2</v>
      </c>
    </row>
    <row r="40" spans="1:19" ht="28.8">
      <c r="A40" s="6" t="s">
        <v>302</v>
      </c>
      <c r="B40" s="2">
        <v>4.3045022892042399E-4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1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4.3045022892042399E-4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1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1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1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1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1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1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1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1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2.4653058565442401E-3</v>
      </c>
      <c r="C49" s="3">
        <v>0</v>
      </c>
      <c r="D49" s="3">
        <v>1.29636734001774E-3</v>
      </c>
      <c r="E49" s="3">
        <v>0</v>
      </c>
      <c r="F49" s="3">
        <v>0</v>
      </c>
      <c r="G49" s="3">
        <v>0</v>
      </c>
      <c r="H49" s="3">
        <v>0</v>
      </c>
      <c r="I49" s="1">
        <v>0</v>
      </c>
      <c r="J49" s="3">
        <v>0</v>
      </c>
      <c r="K49" s="3">
        <v>0</v>
      </c>
      <c r="L49" s="3">
        <v>0.18493750959986799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0.18869918279642997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1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1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1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1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1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1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1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1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1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0</v>
      </c>
    </row>
    <row r="59" spans="1:19" ht="28.8">
      <c r="A59" s="5" t="s">
        <v>321</v>
      </c>
      <c r="B59" s="2">
        <v>6.7012398189163602E-2</v>
      </c>
      <c r="C59" s="3">
        <v>0.35878245630479999</v>
      </c>
      <c r="D59" s="3">
        <v>2.8869207001961598E-2</v>
      </c>
      <c r="E59" s="3">
        <v>0</v>
      </c>
      <c r="F59" s="3">
        <v>0</v>
      </c>
      <c r="G59" s="3">
        <v>0</v>
      </c>
      <c r="H59" s="3">
        <v>0</v>
      </c>
      <c r="I59" s="1">
        <v>0.120792277923315</v>
      </c>
      <c r="J59" s="3">
        <v>0</v>
      </c>
      <c r="K59" s="3">
        <v>0</v>
      </c>
      <c r="L59" s="3">
        <v>2.9631699289952298</v>
      </c>
      <c r="M59" s="3">
        <v>1.1714473281325299</v>
      </c>
      <c r="N59" s="3">
        <v>2.7798996627367698</v>
      </c>
      <c r="O59" s="3">
        <v>2.5098528000000002E-3</v>
      </c>
      <c r="P59" s="3">
        <v>0</v>
      </c>
      <c r="Q59" s="3">
        <v>0</v>
      </c>
      <c r="R59" s="1">
        <v>2.9451902340359E-2</v>
      </c>
      <c r="S59" s="3">
        <f t="shared" si="0"/>
        <v>7.5219350144241286</v>
      </c>
    </row>
    <row r="60" spans="1:19" ht="28.8">
      <c r="A60" s="6" t="s">
        <v>322</v>
      </c>
      <c r="B60" s="2">
        <v>6.7012398189163602E-2</v>
      </c>
      <c r="C60" s="3">
        <v>0.35878245630479999</v>
      </c>
      <c r="D60" s="3">
        <v>2.8869207001961598E-2</v>
      </c>
      <c r="E60" s="3">
        <v>0</v>
      </c>
      <c r="F60" s="3">
        <v>0</v>
      </c>
      <c r="G60" s="3">
        <v>0</v>
      </c>
      <c r="H60" s="3">
        <v>0</v>
      </c>
      <c r="I60" s="1">
        <v>0.120792277923315</v>
      </c>
      <c r="J60" s="3">
        <v>0</v>
      </c>
      <c r="K60" s="3">
        <v>0</v>
      </c>
      <c r="L60" s="3">
        <v>2.9631699289952298</v>
      </c>
      <c r="M60" s="3">
        <v>1.1714473281325299</v>
      </c>
      <c r="N60" s="3">
        <v>2.7798996627367698</v>
      </c>
      <c r="O60" s="3">
        <v>2.5098528000000002E-3</v>
      </c>
      <c r="P60" s="3">
        <v>0</v>
      </c>
      <c r="Q60" s="3">
        <v>0</v>
      </c>
      <c r="R60" s="1">
        <v>2.9451902340359E-2</v>
      </c>
      <c r="S60" s="3">
        <f t="shared" si="0"/>
        <v>7.5219350144241286</v>
      </c>
    </row>
    <row r="61" spans="1:19" ht="28.8">
      <c r="A61" s="7" t="s">
        <v>323</v>
      </c>
      <c r="B61" s="2">
        <v>3.6365521129527303E-2</v>
      </c>
      <c r="C61" s="3">
        <v>1.8536995459762302E-2</v>
      </c>
      <c r="D61" s="3">
        <v>2.48383144780061E-2</v>
      </c>
      <c r="E61" s="3">
        <v>0</v>
      </c>
      <c r="F61" s="3">
        <v>0</v>
      </c>
      <c r="G61" s="3">
        <v>0</v>
      </c>
      <c r="H61" s="3">
        <v>0</v>
      </c>
      <c r="I61" s="1">
        <v>9.8812894279322206E-3</v>
      </c>
      <c r="J61" s="3">
        <v>0</v>
      </c>
      <c r="K61" s="3">
        <v>0</v>
      </c>
      <c r="L61" s="3">
        <v>2.6829824722614402</v>
      </c>
      <c r="M61" s="3">
        <v>1.0185660336559901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3.7911706264126579</v>
      </c>
    </row>
    <row r="62" spans="1:19">
      <c r="A62" s="8" t="s">
        <v>324</v>
      </c>
      <c r="B62" s="2">
        <v>0</v>
      </c>
      <c r="C62" s="3">
        <v>1.8536995459762302E-2</v>
      </c>
      <c r="D62" s="3">
        <v>1.26486627475843E-2</v>
      </c>
      <c r="E62" s="3">
        <v>0</v>
      </c>
      <c r="F62" s="3">
        <v>0</v>
      </c>
      <c r="G62" s="3">
        <v>0</v>
      </c>
      <c r="H62" s="3">
        <v>0</v>
      </c>
      <c r="I62" s="1">
        <v>0</v>
      </c>
      <c r="J62" s="3">
        <v>0</v>
      </c>
      <c r="K62" s="3">
        <v>0</v>
      </c>
      <c r="L62" s="3">
        <v>2.4819734121840198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2.5131590703913664</v>
      </c>
    </row>
    <row r="63" spans="1:19" ht="28.8">
      <c r="A63" s="8" t="s">
        <v>325</v>
      </c>
      <c r="B63" s="2">
        <v>3.6365521129527303E-2</v>
      </c>
      <c r="C63" s="3">
        <v>0</v>
      </c>
      <c r="D63" s="3">
        <v>1.21896517304218E-2</v>
      </c>
      <c r="E63" s="3">
        <v>0</v>
      </c>
      <c r="F63" s="3">
        <v>0</v>
      </c>
      <c r="G63" s="3">
        <v>0</v>
      </c>
      <c r="H63" s="3">
        <v>0</v>
      </c>
      <c r="I63" s="1">
        <v>9.8812894279322206E-3</v>
      </c>
      <c r="J63" s="3">
        <v>0</v>
      </c>
      <c r="K63" s="3">
        <v>0</v>
      </c>
      <c r="L63" s="3">
        <v>0.201009060077425</v>
      </c>
      <c r="M63" s="3">
        <v>1.0185660336559901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1.2780115560212963</v>
      </c>
    </row>
    <row r="64" spans="1:19" ht="28.8">
      <c r="A64" s="7" t="s">
        <v>326</v>
      </c>
      <c r="B64" s="2">
        <v>5.2763180092363603E-3</v>
      </c>
      <c r="C64" s="3">
        <v>0</v>
      </c>
      <c r="D64" s="3">
        <v>3.2647966713672798E-4</v>
      </c>
      <c r="E64" s="3">
        <v>0</v>
      </c>
      <c r="F64" s="3">
        <v>0</v>
      </c>
      <c r="G64" s="3">
        <v>0</v>
      </c>
      <c r="H64" s="3">
        <v>0</v>
      </c>
      <c r="I64" s="1">
        <v>0</v>
      </c>
      <c r="J64" s="3">
        <v>0</v>
      </c>
      <c r="K64" s="3">
        <v>0</v>
      </c>
      <c r="L64" s="3">
        <v>1.206552360832E-3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6.8093500372050884E-3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1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5.2763180092363603E-3</v>
      </c>
      <c r="C66" s="3">
        <v>0</v>
      </c>
      <c r="D66" s="3">
        <v>3.2647966713672798E-4</v>
      </c>
      <c r="E66" s="3">
        <v>0</v>
      </c>
      <c r="F66" s="3">
        <v>0</v>
      </c>
      <c r="G66" s="3">
        <v>0</v>
      </c>
      <c r="H66" s="3">
        <v>0</v>
      </c>
      <c r="I66" s="1">
        <v>0</v>
      </c>
      <c r="J66" s="3">
        <v>0</v>
      </c>
      <c r="K66" s="3">
        <v>0</v>
      </c>
      <c r="L66" s="3">
        <v>1.206552360832E-3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6.8093500372050884E-3</v>
      </c>
    </row>
    <row r="67" spans="1:19">
      <c r="A67" s="7" t="s">
        <v>329</v>
      </c>
      <c r="B67" s="2">
        <v>2.5370559050400001E-2</v>
      </c>
      <c r="C67" s="3">
        <v>0.34024546084503798</v>
      </c>
      <c r="D67" s="3">
        <v>3.7044128568187199E-3</v>
      </c>
      <c r="E67" s="3">
        <v>0</v>
      </c>
      <c r="F67" s="3">
        <v>0</v>
      </c>
      <c r="G67" s="3">
        <v>0</v>
      </c>
      <c r="H67" s="3">
        <v>0</v>
      </c>
      <c r="I67" s="1">
        <v>0.110910988495382</v>
      </c>
      <c r="J67" s="3">
        <v>0</v>
      </c>
      <c r="K67" s="3">
        <v>0</v>
      </c>
      <c r="L67" s="3">
        <v>0.27898090437295198</v>
      </c>
      <c r="M67" s="3">
        <v>0</v>
      </c>
      <c r="N67" s="3">
        <v>2.4377572302393999</v>
      </c>
      <c r="O67" s="3">
        <v>2.5098528000000002E-3</v>
      </c>
      <c r="P67" s="3">
        <v>0</v>
      </c>
      <c r="Q67" s="3">
        <v>0</v>
      </c>
      <c r="R67" s="1">
        <v>2.9451902340359E-2</v>
      </c>
      <c r="S67" s="3">
        <f t="shared" ref="S67:S119" si="1">SUM(B67:R67)</f>
        <v>3.2289313110003497</v>
      </c>
    </row>
    <row r="68" spans="1:19">
      <c r="A68" s="8" t="s">
        <v>329</v>
      </c>
      <c r="B68" s="2">
        <v>2.5370559050400001E-2</v>
      </c>
      <c r="C68" s="3">
        <v>0.34024546084503798</v>
      </c>
      <c r="D68" s="3">
        <v>3.7044128568187199E-3</v>
      </c>
      <c r="E68" s="3">
        <v>0</v>
      </c>
      <c r="F68" s="3">
        <v>0</v>
      </c>
      <c r="G68" s="3">
        <v>0</v>
      </c>
      <c r="H68" s="3">
        <v>0</v>
      </c>
      <c r="I68" s="1">
        <v>0.110910988495382</v>
      </c>
      <c r="J68" s="3">
        <v>0</v>
      </c>
      <c r="K68" s="3">
        <v>0</v>
      </c>
      <c r="L68" s="3">
        <v>0.27898090437295198</v>
      </c>
      <c r="M68" s="3">
        <v>0</v>
      </c>
      <c r="N68" s="3">
        <v>2.4377572302393999</v>
      </c>
      <c r="O68" s="3">
        <v>2.5098528000000002E-3</v>
      </c>
      <c r="P68" s="3">
        <v>0</v>
      </c>
      <c r="Q68" s="3">
        <v>0</v>
      </c>
      <c r="R68" s="1">
        <v>2.9451902340359E-2</v>
      </c>
      <c r="S68" s="3">
        <f t="shared" si="1"/>
        <v>3.2289313110003497</v>
      </c>
    </row>
    <row r="69" spans="1:19">
      <c r="A69" s="9" t="s">
        <v>329</v>
      </c>
      <c r="B69" s="2">
        <v>3.4754190479999998E-3</v>
      </c>
      <c r="C69" s="3">
        <v>0</v>
      </c>
      <c r="D69" s="3">
        <v>4.4284865740328499E-4</v>
      </c>
      <c r="E69" s="3">
        <v>0</v>
      </c>
      <c r="F69" s="3">
        <v>0</v>
      </c>
      <c r="G69" s="3">
        <v>0</v>
      </c>
      <c r="H69" s="3">
        <v>0</v>
      </c>
      <c r="I69" s="1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3.9182677054032848E-3</v>
      </c>
    </row>
    <row r="70" spans="1:19" ht="57.6">
      <c r="A70" s="9" t="s">
        <v>330</v>
      </c>
      <c r="B70" s="2">
        <v>2.1895140002400001E-2</v>
      </c>
      <c r="C70" s="3">
        <v>0.34024546084503798</v>
      </c>
      <c r="D70" s="3">
        <v>3.2615641994154301E-3</v>
      </c>
      <c r="E70" s="3">
        <v>0</v>
      </c>
      <c r="F70" s="3">
        <v>0</v>
      </c>
      <c r="G70" s="3">
        <v>0</v>
      </c>
      <c r="H70" s="3">
        <v>0</v>
      </c>
      <c r="I70" s="1">
        <v>0.110910988495382</v>
      </c>
      <c r="J70" s="3">
        <v>0</v>
      </c>
      <c r="K70" s="3">
        <v>0</v>
      </c>
      <c r="L70" s="3">
        <v>0.27898090437295198</v>
      </c>
      <c r="M70" s="3">
        <v>0</v>
      </c>
      <c r="N70" s="3">
        <v>2.4377572302393999</v>
      </c>
      <c r="O70" s="3">
        <v>2.5098528000000002E-3</v>
      </c>
      <c r="P70" s="3">
        <v>0</v>
      </c>
      <c r="Q70" s="3">
        <v>0</v>
      </c>
      <c r="R70" s="1">
        <v>2.9451902340359E-2</v>
      </c>
      <c r="S70" s="3">
        <f t="shared" si="1"/>
        <v>3.2250130432949464</v>
      </c>
    </row>
    <row r="71" spans="1:19" ht="28.8">
      <c r="A71" s="5" t="s">
        <v>331</v>
      </c>
      <c r="B71" s="2">
        <v>1.8514505110254501E-2</v>
      </c>
      <c r="C71" s="3">
        <v>0</v>
      </c>
      <c r="D71" s="3">
        <v>2.2756602541015498E-3</v>
      </c>
      <c r="E71" s="3">
        <v>0</v>
      </c>
      <c r="F71" s="3">
        <v>0</v>
      </c>
      <c r="G71" s="3">
        <v>0</v>
      </c>
      <c r="H71" s="3">
        <v>0</v>
      </c>
      <c r="I71" s="1">
        <v>0</v>
      </c>
      <c r="J71" s="3">
        <v>0</v>
      </c>
      <c r="K71" s="3">
        <v>0</v>
      </c>
      <c r="L71" s="3">
        <v>5.37877014514756E-2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7.4577866815831645E-2</v>
      </c>
    </row>
    <row r="72" spans="1:19">
      <c r="A72" s="6" t="s">
        <v>332</v>
      </c>
      <c r="B72" s="2">
        <v>1.7977394893745401E-2</v>
      </c>
      <c r="C72" s="3">
        <v>0</v>
      </c>
      <c r="D72" s="3">
        <v>1.80048687717978E-3</v>
      </c>
      <c r="E72" s="3">
        <v>0</v>
      </c>
      <c r="F72" s="3">
        <v>0</v>
      </c>
      <c r="G72" s="3">
        <v>0</v>
      </c>
      <c r="H72" s="3">
        <v>0</v>
      </c>
      <c r="I72" s="1">
        <v>0</v>
      </c>
      <c r="J72" s="3">
        <v>0</v>
      </c>
      <c r="K72" s="3">
        <v>0</v>
      </c>
      <c r="L72" s="3">
        <v>5.37877014514756E-2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7.3565583222400782E-2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1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5.3711021650908804E-4</v>
      </c>
      <c r="C74" s="3">
        <v>0</v>
      </c>
      <c r="D74" s="3">
        <v>4.7517337692177299E-4</v>
      </c>
      <c r="E74" s="3">
        <v>0</v>
      </c>
      <c r="F74" s="3">
        <v>0</v>
      </c>
      <c r="G74" s="3">
        <v>0</v>
      </c>
      <c r="H74" s="3">
        <v>0</v>
      </c>
      <c r="I74" s="1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1.012283593430861E-3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1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4.7802809269309098E-2</v>
      </c>
      <c r="C76" s="3">
        <v>0</v>
      </c>
      <c r="D76" s="3">
        <v>5.2136540111369201E-2</v>
      </c>
      <c r="E76" s="3">
        <v>0</v>
      </c>
      <c r="F76" s="3">
        <v>0</v>
      </c>
      <c r="G76" s="3">
        <v>3.6552225600000002E-4</v>
      </c>
      <c r="H76" s="3">
        <v>7.02124038E-3</v>
      </c>
      <c r="I76" s="1">
        <v>0</v>
      </c>
      <c r="J76" s="3">
        <v>0</v>
      </c>
      <c r="K76" s="3">
        <v>0</v>
      </c>
      <c r="L76" s="3">
        <v>9.7897351644441397E-3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0.11711584718112245</v>
      </c>
    </row>
    <row r="77" spans="1:19">
      <c r="A77" s="6" t="s">
        <v>337</v>
      </c>
      <c r="B77" s="2">
        <v>1.8609289266109202E-2</v>
      </c>
      <c r="C77" s="3">
        <v>0</v>
      </c>
      <c r="D77" s="3">
        <v>1.5040691991952401E-2</v>
      </c>
      <c r="E77" s="3">
        <v>0</v>
      </c>
      <c r="F77" s="3">
        <v>0</v>
      </c>
      <c r="G77" s="3">
        <v>3.6552225600000002E-4</v>
      </c>
      <c r="H77" s="3">
        <v>2.4636505154426898E-3</v>
      </c>
      <c r="I77" s="1">
        <v>0</v>
      </c>
      <c r="J77" s="3">
        <v>0</v>
      </c>
      <c r="K77" s="3">
        <v>0</v>
      </c>
      <c r="L77" s="3">
        <v>9.7897351644441397E-3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4.6268889193948427E-2</v>
      </c>
    </row>
    <row r="78" spans="1:19">
      <c r="A78" s="6" t="s">
        <v>338</v>
      </c>
      <c r="B78" s="2">
        <v>1.43755969712727E-2</v>
      </c>
      <c r="C78" s="3">
        <v>0</v>
      </c>
      <c r="D78" s="3">
        <v>2.7388734848014799E-2</v>
      </c>
      <c r="E78" s="3">
        <v>0</v>
      </c>
      <c r="F78" s="3">
        <v>0</v>
      </c>
      <c r="G78" s="3">
        <v>0</v>
      </c>
      <c r="H78" s="3">
        <v>0</v>
      </c>
      <c r="I78" s="1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4.1764331819287501E-2</v>
      </c>
    </row>
    <row r="79" spans="1:19">
      <c r="A79" s="7" t="s">
        <v>339</v>
      </c>
      <c r="B79" s="2">
        <v>1.43755969712727E-2</v>
      </c>
      <c r="C79" s="3">
        <v>0</v>
      </c>
      <c r="D79" s="3">
        <v>2.7388734848014799E-2</v>
      </c>
      <c r="E79" s="3">
        <v>0</v>
      </c>
      <c r="F79" s="3">
        <v>0</v>
      </c>
      <c r="G79" s="3">
        <v>0</v>
      </c>
      <c r="H79" s="3">
        <v>0</v>
      </c>
      <c r="I79" s="1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4.1764331819287501E-2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1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1.4817923031927201E-2</v>
      </c>
      <c r="C81" s="3">
        <v>0</v>
      </c>
      <c r="D81" s="3">
        <v>9.7071132714019199E-3</v>
      </c>
      <c r="E81" s="3">
        <v>0</v>
      </c>
      <c r="F81" s="3">
        <v>0</v>
      </c>
      <c r="G81" s="3">
        <v>0</v>
      </c>
      <c r="H81" s="3">
        <v>4.5575898645573197E-3</v>
      </c>
      <c r="I81" s="1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2.9082626167886438E-2</v>
      </c>
    </row>
    <row r="82" spans="1:19">
      <c r="A82" s="7" t="s">
        <v>342</v>
      </c>
      <c r="B82" s="2">
        <v>1.29538346334545E-2</v>
      </c>
      <c r="C82" s="3">
        <v>0</v>
      </c>
      <c r="D82" s="3">
        <v>9.3903310201207402E-3</v>
      </c>
      <c r="E82" s="3">
        <v>0</v>
      </c>
      <c r="F82" s="3">
        <v>0</v>
      </c>
      <c r="G82" s="3">
        <v>0</v>
      </c>
      <c r="H82" s="3">
        <v>4.5575898645573197E-3</v>
      </c>
      <c r="I82" s="1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2.6901755518132561E-2</v>
      </c>
    </row>
    <row r="83" spans="1:19">
      <c r="A83" s="8" t="s">
        <v>342</v>
      </c>
      <c r="B83" s="2">
        <v>1.29538346334545E-2</v>
      </c>
      <c r="C83" s="3">
        <v>0</v>
      </c>
      <c r="D83" s="3">
        <v>9.3903310201207402E-3</v>
      </c>
      <c r="E83" s="3">
        <v>0</v>
      </c>
      <c r="F83" s="3">
        <v>0</v>
      </c>
      <c r="G83" s="3">
        <v>0</v>
      </c>
      <c r="H83" s="3">
        <v>4.5575898645573197E-3</v>
      </c>
      <c r="I83" s="1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2.6901755518132561E-2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1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1.8640883984727299E-3</v>
      </c>
      <c r="C85" s="3">
        <v>0</v>
      </c>
      <c r="D85" s="3">
        <v>3.16782251281182E-4</v>
      </c>
      <c r="E85" s="3">
        <v>0</v>
      </c>
      <c r="F85" s="3">
        <v>0</v>
      </c>
      <c r="G85" s="3">
        <v>0</v>
      </c>
      <c r="H85" s="3">
        <v>0</v>
      </c>
      <c r="I85" s="1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2.1808706497539118E-3</v>
      </c>
    </row>
    <row r="86" spans="1:19" ht="28.8">
      <c r="A86" s="5" t="s">
        <v>345</v>
      </c>
      <c r="B86" s="2">
        <v>3.3869538358690901E-2</v>
      </c>
      <c r="C86" s="3">
        <v>0</v>
      </c>
      <c r="D86" s="3">
        <v>3.9953353324851098E-3</v>
      </c>
      <c r="E86" s="3">
        <v>0</v>
      </c>
      <c r="F86" s="3">
        <v>0</v>
      </c>
      <c r="G86" s="3">
        <v>0</v>
      </c>
      <c r="H86" s="3">
        <v>0</v>
      </c>
      <c r="I86" s="1">
        <v>0</v>
      </c>
      <c r="J86" s="3">
        <v>0</v>
      </c>
      <c r="K86" s="3">
        <v>0</v>
      </c>
      <c r="L86" s="3">
        <v>3.0447595994895502E-3</v>
      </c>
      <c r="M86" s="3">
        <v>0</v>
      </c>
      <c r="N86" s="3">
        <v>2.4907460204148801E-4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4.115870789270705E-2</v>
      </c>
    </row>
    <row r="87" spans="1:19" ht="28.8">
      <c r="A87" s="6" t="s">
        <v>346</v>
      </c>
      <c r="B87" s="2">
        <v>1.0426257144E-3</v>
      </c>
      <c r="C87" s="3">
        <v>0</v>
      </c>
      <c r="D87" s="3">
        <v>5.5598517571799197E-4</v>
      </c>
      <c r="E87" s="3">
        <v>0</v>
      </c>
      <c r="F87" s="3">
        <v>0</v>
      </c>
      <c r="G87" s="3">
        <v>0</v>
      </c>
      <c r="H87" s="3">
        <v>0</v>
      </c>
      <c r="I87" s="1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1.598610890117992E-3</v>
      </c>
    </row>
    <row r="88" spans="1:19" ht="28.8">
      <c r="A88" s="6" t="s">
        <v>347</v>
      </c>
      <c r="B88" s="2">
        <v>2.7992920695709099E-2</v>
      </c>
      <c r="C88" s="3">
        <v>0</v>
      </c>
      <c r="D88" s="3">
        <v>2.1269665443165099E-3</v>
      </c>
      <c r="E88" s="3">
        <v>0</v>
      </c>
      <c r="F88" s="3">
        <v>0</v>
      </c>
      <c r="G88" s="3">
        <v>0</v>
      </c>
      <c r="H88" s="3">
        <v>0</v>
      </c>
      <c r="I88" s="1">
        <v>0</v>
      </c>
      <c r="J88" s="3">
        <v>0</v>
      </c>
      <c r="K88" s="3">
        <v>0</v>
      </c>
      <c r="L88" s="3">
        <v>0</v>
      </c>
      <c r="M88" s="3">
        <v>0</v>
      </c>
      <c r="N88" s="3">
        <v>2.4907460204148801E-4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3.0368961842067096E-2</v>
      </c>
    </row>
    <row r="89" spans="1:19">
      <c r="A89" s="7" t="s">
        <v>348</v>
      </c>
      <c r="B89" s="2">
        <v>2.7992920695709099E-2</v>
      </c>
      <c r="C89" s="3">
        <v>0</v>
      </c>
      <c r="D89" s="3">
        <v>2.1269665443165099E-3</v>
      </c>
      <c r="E89" s="3">
        <v>0</v>
      </c>
      <c r="F89" s="3">
        <v>0</v>
      </c>
      <c r="G89" s="3">
        <v>0</v>
      </c>
      <c r="H89" s="3">
        <v>0</v>
      </c>
      <c r="I89" s="1">
        <v>0</v>
      </c>
      <c r="J89" s="3">
        <v>0</v>
      </c>
      <c r="K89" s="3">
        <v>0</v>
      </c>
      <c r="L89" s="3">
        <v>0</v>
      </c>
      <c r="M89" s="3">
        <v>0</v>
      </c>
      <c r="N89" s="3">
        <v>2.4907460204148801E-4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3.0368961842067096E-2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1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1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1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1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1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1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1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1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1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4.83399194858182E-3</v>
      </c>
      <c r="C99" s="3">
        <v>0</v>
      </c>
      <c r="D99" s="3">
        <v>1.3123836124506101E-3</v>
      </c>
      <c r="E99" s="3">
        <v>0</v>
      </c>
      <c r="F99" s="3">
        <v>0</v>
      </c>
      <c r="G99" s="3">
        <v>0</v>
      </c>
      <c r="H99" s="3">
        <v>0</v>
      </c>
      <c r="I99" s="1">
        <v>0</v>
      </c>
      <c r="J99" s="3">
        <v>0</v>
      </c>
      <c r="K99" s="3">
        <v>0</v>
      </c>
      <c r="L99" s="3">
        <v>8.2389766672898103E-4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6.9702732277614103E-3</v>
      </c>
    </row>
    <row r="100" spans="1:19">
      <c r="A100" s="5" t="s">
        <v>359</v>
      </c>
      <c r="B100" s="2">
        <v>0.175066335863345</v>
      </c>
      <c r="C100" s="3">
        <v>0</v>
      </c>
      <c r="D100" s="3">
        <v>0.35410760490917997</v>
      </c>
      <c r="E100" s="3">
        <v>0</v>
      </c>
      <c r="F100" s="3">
        <v>0</v>
      </c>
      <c r="G100" s="3">
        <v>0</v>
      </c>
      <c r="H100" s="3">
        <v>0</v>
      </c>
      <c r="I100" s="1">
        <v>0.48483171528435398</v>
      </c>
      <c r="J100" s="3">
        <v>0</v>
      </c>
      <c r="K100" s="3">
        <v>0</v>
      </c>
      <c r="L100" s="3">
        <v>5.0980956733485501</v>
      </c>
      <c r="M100" s="3">
        <v>1.6171889016438901E-3</v>
      </c>
      <c r="N100" s="3">
        <v>2.2390027619229501E-2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6.1361085459263025</v>
      </c>
    </row>
    <row r="101" spans="1:19">
      <c r="A101" s="6" t="s">
        <v>360</v>
      </c>
      <c r="B101" s="2">
        <v>0.11692492118362401</v>
      </c>
      <c r="C101" s="3">
        <v>0</v>
      </c>
      <c r="D101" s="3">
        <v>0.32484726880104398</v>
      </c>
      <c r="E101" s="3">
        <v>0</v>
      </c>
      <c r="F101" s="3">
        <v>0</v>
      </c>
      <c r="G101" s="3">
        <v>0</v>
      </c>
      <c r="H101" s="3">
        <v>0</v>
      </c>
      <c r="I101" s="1">
        <v>1.0612363347421201E-2</v>
      </c>
      <c r="J101" s="3">
        <v>0</v>
      </c>
      <c r="K101" s="3">
        <v>0</v>
      </c>
      <c r="L101" s="3">
        <v>5.0955544067676204</v>
      </c>
      <c r="M101" s="3">
        <v>0</v>
      </c>
      <c r="N101" s="3">
        <v>2.19830575105367E-2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5.5699220176102457</v>
      </c>
    </row>
    <row r="102" spans="1:19">
      <c r="A102" s="7" t="s">
        <v>361</v>
      </c>
      <c r="B102" s="2">
        <v>3.7562371714673498E-3</v>
      </c>
      <c r="C102" s="3">
        <v>0</v>
      </c>
      <c r="D102" s="3">
        <v>0.25182249493682801</v>
      </c>
      <c r="E102" s="3">
        <v>0</v>
      </c>
      <c r="F102" s="3">
        <v>0</v>
      </c>
      <c r="G102" s="3">
        <v>0</v>
      </c>
      <c r="H102" s="3">
        <v>0</v>
      </c>
      <c r="I102" s="1">
        <v>0</v>
      </c>
      <c r="J102" s="3">
        <v>0</v>
      </c>
      <c r="K102" s="3">
        <v>0</v>
      </c>
      <c r="L102" s="3">
        <v>0</v>
      </c>
      <c r="M102" s="3">
        <v>0</v>
      </c>
      <c r="N102" s="3">
        <v>2.19830575105367E-2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0.27756178961883204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1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7.4129501101864004E-2</v>
      </c>
      <c r="C104" s="3">
        <v>0</v>
      </c>
      <c r="D104" s="3">
        <v>9.1834528152024194E-3</v>
      </c>
      <c r="E104" s="3">
        <v>0</v>
      </c>
      <c r="F104" s="3">
        <v>0</v>
      </c>
      <c r="G104" s="3">
        <v>0</v>
      </c>
      <c r="H104" s="3">
        <v>0</v>
      </c>
      <c r="I104" s="1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8.3312953917066418E-2</v>
      </c>
    </row>
    <row r="105" spans="1:19" ht="28.8">
      <c r="A105" s="7" t="s">
        <v>364</v>
      </c>
      <c r="B105" s="2">
        <v>1.4671798182569E-2</v>
      </c>
      <c r="C105" s="3">
        <v>0</v>
      </c>
      <c r="D105" s="3">
        <v>4.4637205183080002E-2</v>
      </c>
      <c r="E105" s="3">
        <v>0</v>
      </c>
      <c r="F105" s="3">
        <v>0</v>
      </c>
      <c r="G105" s="3">
        <v>0</v>
      </c>
      <c r="H105" s="3">
        <v>0</v>
      </c>
      <c r="I105" s="1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5.9309003365649003E-2</v>
      </c>
    </row>
    <row r="106" spans="1:19">
      <c r="A106" s="7" t="s">
        <v>365</v>
      </c>
      <c r="B106" s="2">
        <v>2.4367384727724001E-2</v>
      </c>
      <c r="C106" s="3">
        <v>0</v>
      </c>
      <c r="D106" s="3">
        <v>1.9204115865933701E-2</v>
      </c>
      <c r="E106" s="3">
        <v>0</v>
      </c>
      <c r="F106" s="3">
        <v>0</v>
      </c>
      <c r="G106" s="3">
        <v>0</v>
      </c>
      <c r="H106" s="3">
        <v>0</v>
      </c>
      <c r="I106" s="1">
        <v>1.0612363347421201E-2</v>
      </c>
      <c r="J106" s="3">
        <v>0</v>
      </c>
      <c r="K106" s="3">
        <v>0</v>
      </c>
      <c r="L106" s="3">
        <v>5.08612901746024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5.1403128814013188</v>
      </c>
    </row>
    <row r="107" spans="1:19" ht="28.8">
      <c r="A107" s="8" t="s">
        <v>366</v>
      </c>
      <c r="B107" s="2">
        <v>8.1545661671171103E-3</v>
      </c>
      <c r="C107" s="3">
        <v>0</v>
      </c>
      <c r="D107" s="3">
        <v>5.8669365926055598E-3</v>
      </c>
      <c r="E107" s="3">
        <v>0</v>
      </c>
      <c r="F107" s="3">
        <v>0</v>
      </c>
      <c r="G107" s="3">
        <v>0</v>
      </c>
      <c r="H107" s="3">
        <v>0</v>
      </c>
      <c r="I107" s="1">
        <v>1.0612363347421201E-2</v>
      </c>
      <c r="J107" s="3">
        <v>0</v>
      </c>
      <c r="K107" s="3">
        <v>0</v>
      </c>
      <c r="L107" s="3">
        <v>1.452440042258E-2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3.9158266529723873E-2</v>
      </c>
    </row>
    <row r="108" spans="1:19">
      <c r="A108" s="8" t="s">
        <v>367</v>
      </c>
      <c r="B108" s="2">
        <v>1.6212818560606902E-2</v>
      </c>
      <c r="C108" s="3">
        <v>0</v>
      </c>
      <c r="D108" s="3">
        <v>1.3337179273328101E-2</v>
      </c>
      <c r="E108" s="3">
        <v>0</v>
      </c>
      <c r="F108" s="3">
        <v>0</v>
      </c>
      <c r="G108" s="3">
        <v>0</v>
      </c>
      <c r="H108" s="3">
        <v>0</v>
      </c>
      <c r="I108" s="1">
        <v>0</v>
      </c>
      <c r="J108" s="3">
        <v>0</v>
      </c>
      <c r="K108" s="3">
        <v>0</v>
      </c>
      <c r="L108" s="3">
        <v>5.0716046170376599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5.1011546148715947</v>
      </c>
    </row>
    <row r="109" spans="1:19">
      <c r="A109" s="8" t="s">
        <v>368</v>
      </c>
      <c r="B109" s="2">
        <v>3.8779802158174303E-17</v>
      </c>
      <c r="C109" s="3">
        <v>0</v>
      </c>
      <c r="D109" s="3">
        <v>-1.7347234759768102E-18</v>
      </c>
      <c r="E109" s="3">
        <v>0</v>
      </c>
      <c r="F109" s="3">
        <v>0</v>
      </c>
      <c r="G109" s="3">
        <v>0</v>
      </c>
      <c r="H109" s="3">
        <v>0</v>
      </c>
      <c r="I109" s="1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3.7045078682197495E-17</v>
      </c>
    </row>
    <row r="110" spans="1:19">
      <c r="A110" s="6" t="s">
        <v>369</v>
      </c>
      <c r="B110" s="2">
        <v>0</v>
      </c>
      <c r="C110" s="3">
        <v>0</v>
      </c>
      <c r="D110" s="3">
        <v>1.1087378794841401E-3</v>
      </c>
      <c r="E110" s="3">
        <v>0</v>
      </c>
      <c r="F110" s="3">
        <v>0</v>
      </c>
      <c r="G110" s="3">
        <v>0</v>
      </c>
      <c r="H110" s="3">
        <v>0</v>
      </c>
      <c r="I110" s="1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1.1087378794841401E-3</v>
      </c>
    </row>
    <row r="111" spans="1:19">
      <c r="A111" s="6" t="s">
        <v>370</v>
      </c>
      <c r="B111" s="2">
        <v>9.1177039033907906E-3</v>
      </c>
      <c r="C111" s="3">
        <v>0</v>
      </c>
      <c r="D111" s="3">
        <v>1.92978575525373E-3</v>
      </c>
      <c r="E111" s="3">
        <v>0</v>
      </c>
      <c r="F111" s="3">
        <v>0</v>
      </c>
      <c r="G111" s="3">
        <v>0</v>
      </c>
      <c r="H111" s="3">
        <v>0</v>
      </c>
      <c r="I111" s="1">
        <v>0.47421935193693199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0.48526684159557654</v>
      </c>
    </row>
    <row r="112" spans="1:19" ht="28.8">
      <c r="A112" s="6" t="s">
        <v>371</v>
      </c>
      <c r="B112" s="2">
        <v>2.3950025042005399E-2</v>
      </c>
      <c r="C112" s="3">
        <v>0</v>
      </c>
      <c r="D112" s="3">
        <v>2.5885635390405101E-2</v>
      </c>
      <c r="E112" s="3">
        <v>0</v>
      </c>
      <c r="F112" s="3">
        <v>0</v>
      </c>
      <c r="G112" s="3">
        <v>0</v>
      </c>
      <c r="H112" s="3">
        <v>0</v>
      </c>
      <c r="I112" s="1">
        <v>0</v>
      </c>
      <c r="J112" s="3">
        <v>0</v>
      </c>
      <c r="K112" s="3">
        <v>0</v>
      </c>
      <c r="L112" s="3">
        <v>2.2721266764681499E-3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5.2107787108878652E-2</v>
      </c>
    </row>
    <row r="113" spans="1:19">
      <c r="A113" s="6" t="s">
        <v>372</v>
      </c>
      <c r="B113" s="2">
        <v>2.50736857343247E-2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1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2.50736857343247E-2</v>
      </c>
    </row>
    <row r="114" spans="1:19">
      <c r="A114" s="5" t="s">
        <v>373</v>
      </c>
      <c r="B114" s="2">
        <v>2.9319898877672699E-2</v>
      </c>
      <c r="C114" s="3">
        <v>0</v>
      </c>
      <c r="D114" s="3">
        <v>5.1396304034395798E-4</v>
      </c>
      <c r="E114" s="3">
        <v>0</v>
      </c>
      <c r="F114" s="3">
        <v>0</v>
      </c>
      <c r="G114" s="3">
        <v>0</v>
      </c>
      <c r="H114" s="3">
        <v>0</v>
      </c>
      <c r="I114" s="1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2.9833861918016655E-2</v>
      </c>
    </row>
    <row r="115" spans="1:19">
      <c r="A115" s="5" t="s">
        <v>374</v>
      </c>
      <c r="B115" s="2">
        <v>3.3743159484218202E-2</v>
      </c>
      <c r="C115" s="3">
        <v>0</v>
      </c>
      <c r="D115" s="3">
        <v>9.8913641726573005E-4</v>
      </c>
      <c r="E115" s="3">
        <v>0</v>
      </c>
      <c r="F115" s="3">
        <v>0</v>
      </c>
      <c r="G115" s="3">
        <v>0</v>
      </c>
      <c r="H115" s="3">
        <v>0</v>
      </c>
      <c r="I115" s="1">
        <v>0</v>
      </c>
      <c r="J115" s="3">
        <v>0</v>
      </c>
      <c r="K115" s="3">
        <v>0</v>
      </c>
      <c r="L115" s="3">
        <v>8.2755943413666602E-4</v>
      </c>
      <c r="M115" s="3">
        <v>0</v>
      </c>
      <c r="N115" s="3">
        <v>1.4418308219556399E-3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3.7001686157576236E-2</v>
      </c>
    </row>
    <row r="116" spans="1:19">
      <c r="A116" s="5" t="s">
        <v>375</v>
      </c>
      <c r="B116" s="2">
        <v>5.6238599140363603E-2</v>
      </c>
      <c r="C116" s="3">
        <v>0</v>
      </c>
      <c r="D116" s="3">
        <v>7.2730618916597796E-4</v>
      </c>
      <c r="E116" s="3">
        <v>0</v>
      </c>
      <c r="F116" s="3">
        <v>0</v>
      </c>
      <c r="G116" s="3">
        <v>0</v>
      </c>
      <c r="H116" s="3">
        <v>0</v>
      </c>
      <c r="I116" s="1">
        <v>0</v>
      </c>
      <c r="J116" s="3">
        <v>0</v>
      </c>
      <c r="K116" s="3">
        <v>0</v>
      </c>
      <c r="L116" s="3">
        <v>8.60515340805825E-5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5.7051956863610163E-2</v>
      </c>
    </row>
    <row r="117" spans="1:19">
      <c r="A117" s="6" t="s">
        <v>376</v>
      </c>
      <c r="B117" s="2">
        <v>4.6728588836290899E-2</v>
      </c>
      <c r="C117" s="3">
        <v>0</v>
      </c>
      <c r="D117" s="3">
        <v>5.6891506352538701E-4</v>
      </c>
      <c r="E117" s="3">
        <v>0</v>
      </c>
      <c r="F117" s="3">
        <v>0</v>
      </c>
      <c r="G117" s="3">
        <v>0</v>
      </c>
      <c r="H117" s="3">
        <v>0</v>
      </c>
      <c r="I117" s="1">
        <v>0</v>
      </c>
      <c r="J117" s="3">
        <v>0</v>
      </c>
      <c r="K117" s="3">
        <v>0</v>
      </c>
      <c r="L117" s="3">
        <v>8.60515340805825E-5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4.7383555433896871E-2</v>
      </c>
    </row>
    <row r="118" spans="1:19">
      <c r="A118" s="6" t="s">
        <v>377</v>
      </c>
      <c r="B118" s="2">
        <v>9.5100103040727003E-3</v>
      </c>
      <c r="C118" s="3">
        <v>0</v>
      </c>
      <c r="D118" s="3">
        <v>1.58391125640591E-4</v>
      </c>
      <c r="E118" s="3">
        <v>0</v>
      </c>
      <c r="F118" s="3">
        <v>0</v>
      </c>
      <c r="G118" s="3">
        <v>0</v>
      </c>
      <c r="H118" s="3">
        <v>0</v>
      </c>
      <c r="I118" s="1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9.6684014297132911E-3</v>
      </c>
    </row>
    <row r="119" spans="1:19">
      <c r="A119" s="5" t="s">
        <v>378</v>
      </c>
      <c r="B119" s="2">
        <v>3.8861503900363601E-3</v>
      </c>
      <c r="C119" s="3">
        <v>0</v>
      </c>
      <c r="D119" s="3">
        <v>1.6808854149613701E-4</v>
      </c>
      <c r="E119" s="3">
        <v>0</v>
      </c>
      <c r="F119" s="3">
        <v>0</v>
      </c>
      <c r="G119" s="3">
        <v>0</v>
      </c>
      <c r="H119" s="3">
        <v>0</v>
      </c>
      <c r="I119" s="1">
        <v>0</v>
      </c>
      <c r="J119" s="3">
        <v>0</v>
      </c>
      <c r="K119" s="3">
        <v>0</v>
      </c>
      <c r="L119" s="3">
        <v>4.3941208892212303E-5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4.0981801404247091E-3</v>
      </c>
    </row>
    <row r="120" spans="1:19">
      <c r="A120" s="4" t="s">
        <v>379</v>
      </c>
      <c r="B120" s="2">
        <f t="shared" ref="B120:S120" si="2">B3+B17+B31+B59+B71+B76+B86+B100+B114+B115+B116+B119</f>
        <v>0.58873598673119942</v>
      </c>
      <c r="C120" s="2">
        <f t="shared" si="2"/>
        <v>0.35878245630479999</v>
      </c>
      <c r="D120" s="2">
        <f t="shared" si="2"/>
        <v>0.88828652484000059</v>
      </c>
      <c r="E120" s="2">
        <f t="shared" si="2"/>
        <v>0</v>
      </c>
      <c r="F120" s="2">
        <f t="shared" si="2"/>
        <v>0</v>
      </c>
      <c r="G120" s="2">
        <f t="shared" si="2"/>
        <v>3.6552225600000002E-4</v>
      </c>
      <c r="H120" s="2">
        <f t="shared" si="2"/>
        <v>7.02124038E-3</v>
      </c>
      <c r="I120" s="2">
        <f t="shared" si="2"/>
        <v>1.544262389277661</v>
      </c>
      <c r="J120" s="2">
        <f t="shared" si="2"/>
        <v>0</v>
      </c>
      <c r="K120" s="2">
        <f t="shared" si="2"/>
        <v>0</v>
      </c>
      <c r="L120" s="2">
        <f t="shared" si="2"/>
        <v>12.001254097663995</v>
      </c>
      <c r="M120" s="2">
        <f t="shared" si="2"/>
        <v>3.318579300722404</v>
      </c>
      <c r="N120" s="2">
        <f t="shared" si="2"/>
        <v>2.8039805957799966</v>
      </c>
      <c r="O120" s="2">
        <f t="shared" si="2"/>
        <v>2.5098528000000002E-3</v>
      </c>
      <c r="P120" s="2">
        <f t="shared" si="2"/>
        <v>0</v>
      </c>
      <c r="Q120" s="2">
        <f t="shared" si="2"/>
        <v>0</v>
      </c>
      <c r="R120" s="1">
        <v>0.96098691999999997</v>
      </c>
      <c r="S120" s="2">
        <f t="shared" si="2"/>
        <v>22.474764886756056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68" priority="3" operator="lessThan">
      <formula>0</formula>
    </cfRule>
  </conditionalFormatting>
  <conditionalFormatting sqref="B3:B119 B121:B158">
    <cfRule type="cellIs" dxfId="167" priority="5" operator="lessThan">
      <formula>0</formula>
    </cfRule>
  </conditionalFormatting>
  <conditionalFormatting sqref="B120:Q120 S120">
    <cfRule type="cellIs" dxfId="166" priority="2" operator="lessThan">
      <formula>0</formula>
    </cfRule>
  </conditionalFormatting>
  <conditionalFormatting sqref="R3:R158">
    <cfRule type="cellIs" dxfId="16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S143"/>
  <sheetViews>
    <sheetView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11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2.07023474766444E-2</v>
      </c>
      <c r="C3" s="3">
        <v>0</v>
      </c>
      <c r="D3" s="3">
        <v>1.3359864100658401E-2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4.1799371996005801E-2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7.5861583573308605E-2</v>
      </c>
    </row>
    <row r="4" spans="1:19" ht="28.8">
      <c r="A4" s="6" t="s">
        <v>266</v>
      </c>
      <c r="B4" s="2">
        <v>2.07023474766444E-2</v>
      </c>
      <c r="C4" s="3">
        <v>0</v>
      </c>
      <c r="D4" s="3">
        <v>8.2184300133557302E-3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4.1760906316254898E-2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7.068168380625503E-2</v>
      </c>
    </row>
    <row r="5" spans="1:19" ht="28.8">
      <c r="A5" s="7" t="s">
        <v>267</v>
      </c>
      <c r="B5" s="2">
        <v>9.5027168745252799E-3</v>
      </c>
      <c r="C5" s="3">
        <v>0</v>
      </c>
      <c r="D5" s="3">
        <v>8.4215969435104496E-4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2.6816073883502399E-2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3.7160950452378723E-2</v>
      </c>
    </row>
    <row r="6" spans="1:19">
      <c r="A6" s="7" t="s">
        <v>268</v>
      </c>
      <c r="B6" s="2">
        <v>1.11996306021191E-2</v>
      </c>
      <c r="C6" s="3">
        <v>0</v>
      </c>
      <c r="D6" s="3">
        <v>7.3762703190046897E-3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1.49448324327525E-2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3.3520733353876286E-2</v>
      </c>
    </row>
    <row r="7" spans="1:19">
      <c r="A7" s="8" t="s">
        <v>269</v>
      </c>
      <c r="B7" s="2">
        <v>5.7695066738189301E-3</v>
      </c>
      <c r="C7" s="3">
        <v>0</v>
      </c>
      <c r="D7" s="3">
        <v>3.2342864526244399E-3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9.0037931264433692E-3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4.7028751879028196E-3</v>
      </c>
      <c r="C12" s="3">
        <v>0</v>
      </c>
      <c r="D12" s="3">
        <v>3.3325930317315701E-3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1.1050640282730201E-2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1.9086108502364592E-2</v>
      </c>
    </row>
    <row r="13" spans="1:19">
      <c r="A13" s="8" t="s">
        <v>275</v>
      </c>
      <c r="B13" s="2">
        <v>7.2724874039735801E-4</v>
      </c>
      <c r="C13" s="3">
        <v>0</v>
      </c>
      <c r="D13" s="3">
        <v>8.0939083464867103E-4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3.8941921500222701E-3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5.4308317250682994E-3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3.4116623647735399E-2</v>
      </c>
      <c r="C31" s="3">
        <v>2.4948986521787599E-2</v>
      </c>
      <c r="D31" s="3">
        <v>2.3895052494972101E-2</v>
      </c>
      <c r="E31" s="3">
        <v>0</v>
      </c>
      <c r="F31" s="3">
        <v>0</v>
      </c>
      <c r="G31" s="3">
        <v>1.26393808055895E-3</v>
      </c>
      <c r="H31" s="3">
        <v>0</v>
      </c>
      <c r="I31" s="3">
        <v>0</v>
      </c>
      <c r="J31" s="3">
        <v>0</v>
      </c>
      <c r="K31" s="3">
        <v>0</v>
      </c>
      <c r="L31" s="3">
        <v>0.101608008911588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1">
        <v>0.19707124000000001</v>
      </c>
      <c r="S31" s="3">
        <f t="shared" si="0"/>
        <v>0.38290384965664204</v>
      </c>
    </row>
    <row r="32" spans="1:19">
      <c r="A32" s="6" t="s">
        <v>294</v>
      </c>
      <c r="B32" s="2">
        <v>2.5915512193952798E-3</v>
      </c>
      <c r="C32" s="3">
        <v>0</v>
      </c>
      <c r="D32" s="3">
        <v>1.8122061631766599E-3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9.4534894502748996E-3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1.385724683284684E-2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1.1760419114629101E-2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0.19707124000000001</v>
      </c>
      <c r="S38" s="3">
        <f t="shared" si="0"/>
        <v>0.20883165911462911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2.2307023154288499E-3</v>
      </c>
      <c r="C46" s="3">
        <v>0</v>
      </c>
      <c r="D46" s="3">
        <v>3.30906322603256E-3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5.5397655414614099E-3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2.4603334361347601E-3</v>
      </c>
      <c r="C49" s="3">
        <v>0</v>
      </c>
      <c r="D49" s="3">
        <v>4.8942180369782699E-3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6.2297815370156898E-2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6.9652366843269933E-2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4.1005557268912699E-3</v>
      </c>
      <c r="C51" s="3">
        <v>0</v>
      </c>
      <c r="D51" s="3">
        <v>6.8115405669285202E-4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4.7817097835841215E-3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0</v>
      </c>
    </row>
    <row r="54" spans="1:19" ht="28.8">
      <c r="A54" s="6" t="s">
        <v>316</v>
      </c>
      <c r="B54" s="2">
        <v>1.57461339912624E-3</v>
      </c>
      <c r="C54" s="3">
        <v>0</v>
      </c>
      <c r="D54" s="3">
        <v>6.5592612866719098E-4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1.25139716464071E-2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1.4744511174200531E-2</v>
      </c>
    </row>
    <row r="55" spans="1:19" ht="28.8">
      <c r="A55" s="6" t="s">
        <v>317</v>
      </c>
      <c r="B55" s="2">
        <v>5.6095602343872496E-3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5.6095602343872496E-3</v>
      </c>
    </row>
    <row r="56" spans="1:19" ht="28.8">
      <c r="A56" s="6" t="s">
        <v>318</v>
      </c>
      <c r="B56" s="2">
        <v>4.26457795596691E-4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4.26457795596691E-4</v>
      </c>
    </row>
    <row r="57" spans="1:19">
      <c r="A57" s="6" t="s">
        <v>319</v>
      </c>
      <c r="B57" s="2">
        <v>1.5122849520775101E-2</v>
      </c>
      <c r="C57" s="3">
        <v>0</v>
      </c>
      <c r="D57" s="3">
        <v>7.8206576879549696E-4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1.73427324447489E-2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3.3247647734319499E-2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0</v>
      </c>
    </row>
    <row r="59" spans="1:19" ht="28.8">
      <c r="A59" s="5" t="s">
        <v>321</v>
      </c>
      <c r="B59" s="2">
        <v>4.5656069881528302E-2</v>
      </c>
      <c r="C59" s="3">
        <v>8.0600854327691498E-2</v>
      </c>
      <c r="D59" s="3">
        <v>4.4729493493742296E-3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7.3418490457093002</v>
      </c>
      <c r="M59" s="3">
        <v>0</v>
      </c>
      <c r="N59" s="3">
        <v>0.12436644850098599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7.5969453677688801</v>
      </c>
    </row>
    <row r="60" spans="1:19" ht="28.8">
      <c r="A60" s="6" t="s">
        <v>322</v>
      </c>
      <c r="B60" s="2">
        <v>4.5656069881528302E-2</v>
      </c>
      <c r="C60" s="3">
        <v>8.0600854327691498E-2</v>
      </c>
      <c r="D60" s="3">
        <v>4.4729493493742296E-3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7.3418490457093002</v>
      </c>
      <c r="M60" s="3">
        <v>0</v>
      </c>
      <c r="N60" s="3">
        <v>0.12436644850098599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7.5969453677688801</v>
      </c>
    </row>
    <row r="61" spans="1:19" ht="28.8">
      <c r="A61" s="7" t="s">
        <v>323</v>
      </c>
      <c r="B61" s="2">
        <v>3.0210850029861101E-2</v>
      </c>
      <c r="C61" s="3">
        <v>0</v>
      </c>
      <c r="D61" s="3">
        <v>2.1299758806544002E-3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3.23408259105155E-2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3.0210850029861101E-2</v>
      </c>
      <c r="C63" s="3">
        <v>0</v>
      </c>
      <c r="D63" s="3">
        <v>2.1299758806544002E-3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3.23408259105155E-2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1.54452198516672E-2</v>
      </c>
      <c r="C67" s="3">
        <v>7.1631820302032703E-2</v>
      </c>
      <c r="D67" s="3">
        <v>1.6941500466127999E-3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1.0131493706586601</v>
      </c>
      <c r="M67" s="3">
        <v>0</v>
      </c>
      <c r="N67" s="3">
        <v>0.12436644850098599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1.2262870093599587</v>
      </c>
    </row>
    <row r="68" spans="1:19">
      <c r="A68" s="8" t="s">
        <v>329</v>
      </c>
      <c r="B68" s="2">
        <v>1.54452198516672E-2</v>
      </c>
      <c r="C68" s="3">
        <v>7.1631820302032703E-2</v>
      </c>
      <c r="D68" s="3">
        <v>1.6941500466127999E-3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1.0131493706586601</v>
      </c>
      <c r="M68" s="3">
        <v>0</v>
      </c>
      <c r="N68" s="3">
        <v>0.12436644850098599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1.2262870093599587</v>
      </c>
    </row>
    <row r="69" spans="1:19">
      <c r="A69" s="9" t="s">
        <v>329</v>
      </c>
      <c r="B69" s="2">
        <v>1.4672958859083899E-2</v>
      </c>
      <c r="C69" s="3">
        <v>7.1631820302032703E-2</v>
      </c>
      <c r="D69" s="3">
        <v>1.57618215168425E-3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1.0047913279584999</v>
      </c>
      <c r="M69" s="3">
        <v>0</v>
      </c>
      <c r="N69" s="3">
        <v>5.67350372378322E-2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1.1494073265091329</v>
      </c>
    </row>
    <row r="70" spans="1:19" ht="57.6">
      <c r="A70" s="9" t="s">
        <v>330</v>
      </c>
      <c r="B70" s="2">
        <v>7.7226099258337301E-4</v>
      </c>
      <c r="C70" s="3">
        <v>0</v>
      </c>
      <c r="D70" s="3">
        <v>1.17967894928551E-4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8.3580427001652708E-3</v>
      </c>
      <c r="M70" s="3">
        <v>0</v>
      </c>
      <c r="N70" s="3">
        <v>6.7631411263153501E-2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7.6879682850830688E-2</v>
      </c>
    </row>
    <row r="71" spans="1:19" ht="28.8">
      <c r="A71" s="5" t="s">
        <v>331</v>
      </c>
      <c r="B71" s="2">
        <v>1.4391300222922499E-2</v>
      </c>
      <c r="C71" s="3">
        <v>0</v>
      </c>
      <c r="D71" s="3">
        <v>3.2867166281482499E-3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1.767801685107075E-2</v>
      </c>
    </row>
    <row r="72" spans="1:19">
      <c r="A72" s="6" t="s">
        <v>332</v>
      </c>
      <c r="B72" s="2">
        <v>9.9418160960285905E-3</v>
      </c>
      <c r="C72" s="3">
        <v>0</v>
      </c>
      <c r="D72" s="3">
        <v>4.8170223762491701E-4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1.0423518333653507E-2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1.1818942212062E-3</v>
      </c>
      <c r="C74" s="3">
        <v>0</v>
      </c>
      <c r="D74" s="3">
        <v>1.1010336859998101E-3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2.2829279072060101E-3</v>
      </c>
    </row>
    <row r="75" spans="1:19" ht="28.8">
      <c r="A75" s="6" t="s">
        <v>335</v>
      </c>
      <c r="B75" s="2">
        <v>3.2675899056877201E-3</v>
      </c>
      <c r="C75" s="3">
        <v>0</v>
      </c>
      <c r="D75" s="3">
        <v>3.6373434269636602E-4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3.6313242483840863E-3</v>
      </c>
    </row>
    <row r="76" spans="1:19">
      <c r="A76" s="5" t="s">
        <v>336</v>
      </c>
      <c r="B76" s="2">
        <v>1.6318942271130399E-2</v>
      </c>
      <c r="C76" s="3">
        <v>0</v>
      </c>
      <c r="D76" s="3">
        <v>1.2530811950188301E-2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2.8849754221318698E-2</v>
      </c>
    </row>
    <row r="77" spans="1:19">
      <c r="A77" s="6" t="s">
        <v>337</v>
      </c>
      <c r="B77" s="2">
        <v>3.1159145436786E-3</v>
      </c>
      <c r="C77" s="3">
        <v>0</v>
      </c>
      <c r="D77" s="3">
        <v>3.4079614090470499E-4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3.456710684583305E-3</v>
      </c>
    </row>
    <row r="78" spans="1:19">
      <c r="A78" s="6" t="s">
        <v>338</v>
      </c>
      <c r="B78" s="2">
        <v>1.3203027727451799E-2</v>
      </c>
      <c r="C78" s="3">
        <v>0</v>
      </c>
      <c r="D78" s="3">
        <v>1.21900158092836E-2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2.53930435367354E-2</v>
      </c>
    </row>
    <row r="79" spans="1:19">
      <c r="A79" s="7" t="s">
        <v>339</v>
      </c>
      <c r="B79" s="2">
        <v>1.3203027727451799E-2</v>
      </c>
      <c r="C79" s="3">
        <v>0</v>
      </c>
      <c r="D79" s="3">
        <v>1.21900158092836E-2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2.53930435367354E-2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1.2648500562898801E-2</v>
      </c>
      <c r="C86" s="3">
        <v>0</v>
      </c>
      <c r="D86" s="3">
        <v>7.0977350115344904E-3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1.00560277063134E-3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2.0751838345064631E-2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0</v>
      </c>
    </row>
    <row r="88" spans="1:19" ht="28.8">
      <c r="A88" s="6" t="s">
        <v>347</v>
      </c>
      <c r="B88" s="2">
        <v>1.17054106086476E-2</v>
      </c>
      <c r="C88" s="3">
        <v>0</v>
      </c>
      <c r="D88" s="3">
        <v>6.9502751428738097E-3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5.1470742904809901E-4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1.9170393180569508E-2</v>
      </c>
    </row>
    <row r="89" spans="1:19">
      <c r="A89" s="7" t="s">
        <v>348</v>
      </c>
      <c r="B89" s="2">
        <v>1.17054106086476E-2</v>
      </c>
      <c r="C89" s="3">
        <v>0</v>
      </c>
      <c r="D89" s="3">
        <v>6.9502751428738097E-3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5.1470742904809901E-4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1.9170393180569508E-2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9.4308995425122701E-4</v>
      </c>
      <c r="C99" s="3">
        <v>0</v>
      </c>
      <c r="D99" s="3">
        <v>1.04860351047601E-4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4.9089534158324095E-4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1.538845646882069E-3</v>
      </c>
    </row>
    <row r="100" spans="1:19">
      <c r="A100" s="5" t="s">
        <v>359</v>
      </c>
      <c r="B100" s="2">
        <v>8.0353626749271295E-2</v>
      </c>
      <c r="C100" s="3">
        <v>1.47569024017209E-2</v>
      </c>
      <c r="D100" s="3">
        <v>3.6881351595023398E-2</v>
      </c>
      <c r="E100" s="3">
        <v>0</v>
      </c>
      <c r="F100" s="3">
        <v>0</v>
      </c>
      <c r="G100" s="3">
        <v>3.9853903441047999E-5</v>
      </c>
      <c r="H100" s="3">
        <v>0</v>
      </c>
      <c r="I100" s="3">
        <v>5.0230006596000002E-3</v>
      </c>
      <c r="J100" s="3">
        <v>0</v>
      </c>
      <c r="K100" s="3">
        <v>0</v>
      </c>
      <c r="L100" s="3">
        <v>4.8521707457239004E-3</v>
      </c>
      <c r="M100" s="3">
        <v>0</v>
      </c>
      <c r="N100" s="3">
        <v>6.9262027061264804E-3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0.14883310876090702</v>
      </c>
    </row>
    <row r="101" spans="1:19">
      <c r="A101" s="6" t="s">
        <v>360</v>
      </c>
      <c r="B101" s="2">
        <v>4.2045810631588298E-2</v>
      </c>
      <c r="C101" s="3">
        <v>0</v>
      </c>
      <c r="D101" s="3">
        <v>2.09982852972821E-2</v>
      </c>
      <c r="E101" s="3">
        <v>0</v>
      </c>
      <c r="F101" s="3">
        <v>0</v>
      </c>
      <c r="G101" s="3">
        <v>3.9853903441047999E-5</v>
      </c>
      <c r="H101" s="3">
        <v>0</v>
      </c>
      <c r="I101" s="3">
        <v>0</v>
      </c>
      <c r="J101" s="3">
        <v>0</v>
      </c>
      <c r="K101" s="3">
        <v>0</v>
      </c>
      <c r="L101" s="3">
        <v>1.9580862692256899E-3</v>
      </c>
      <c r="M101" s="3">
        <v>0</v>
      </c>
      <c r="N101" s="3">
        <v>2.1127163549407098E-3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6.7154752456477854E-2</v>
      </c>
    </row>
    <row r="102" spans="1:19">
      <c r="A102" s="7" t="s">
        <v>361</v>
      </c>
      <c r="B102" s="2">
        <v>3.4993991194007899E-3</v>
      </c>
      <c r="C102" s="3">
        <v>0</v>
      </c>
      <c r="D102" s="3">
        <v>1.4244623312622599E-2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1.5781221355731199E-3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1.9322144567596507E-2</v>
      </c>
    </row>
    <row r="103" spans="1:19">
      <c r="A103" s="7" t="s">
        <v>362</v>
      </c>
      <c r="B103" s="2">
        <v>3.4463779206219899E-4</v>
      </c>
      <c r="C103" s="3">
        <v>0</v>
      </c>
      <c r="D103" s="3">
        <v>5.7017815882133105E-4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5.3459421936758898E-4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1.4494101702511191E-3</v>
      </c>
    </row>
    <row r="104" spans="1:19">
      <c r="A104" s="7" t="s">
        <v>363</v>
      </c>
      <c r="B104" s="2">
        <v>2.4866942227257102E-2</v>
      </c>
      <c r="C104" s="3">
        <v>0</v>
      </c>
      <c r="D104" s="3">
        <v>5.5084453159692896E-3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3.0375387543226391E-2</v>
      </c>
    </row>
    <row r="105" spans="1:19" ht="28.8">
      <c r="A105" s="7" t="s">
        <v>364</v>
      </c>
      <c r="B105" s="2">
        <v>1.3334831492868199E-2</v>
      </c>
      <c r="C105" s="3">
        <v>0</v>
      </c>
      <c r="D105" s="3">
        <v>6.75038509868932E-4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1.4009870002737131E-2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1.82620393865109E-3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1.82620393865109E-3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1.82620393865109E-3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1.82620393865109E-3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2.2030308092591398E-2</v>
      </c>
      <c r="C112" s="3">
        <v>0</v>
      </c>
      <c r="D112" s="3">
        <v>1.50277990595093E-2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2.5662103490974599E-3</v>
      </c>
      <c r="M112" s="3">
        <v>0</v>
      </c>
      <c r="N112" s="3">
        <v>4.8134863511857702E-3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4.4437803852383925E-2</v>
      </c>
    </row>
    <row r="113" spans="1:19">
      <c r="A113" s="6" t="s">
        <v>372</v>
      </c>
      <c r="B113" s="2">
        <v>1.6277508025091598E-2</v>
      </c>
      <c r="C113" s="3">
        <v>0</v>
      </c>
      <c r="D113" s="3">
        <v>7.8645263285700799E-4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1.7063960657948605E-2</v>
      </c>
    </row>
    <row r="114" spans="1:19">
      <c r="A114" s="5" t="s">
        <v>373</v>
      </c>
      <c r="B114" s="2">
        <v>9.6118041855849101E-3</v>
      </c>
      <c r="C114" s="3">
        <v>0</v>
      </c>
      <c r="D114" s="3">
        <v>2.16274474035677E-4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9.8280786596205878E-3</v>
      </c>
    </row>
    <row r="115" spans="1:19">
      <c r="A115" s="5" t="s">
        <v>374</v>
      </c>
      <c r="B115" s="2">
        <v>2.4927316349429001E-2</v>
      </c>
      <c r="C115" s="3">
        <v>0</v>
      </c>
      <c r="D115" s="3">
        <v>1.41233785317238E-3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3.69453695512461E-3</v>
      </c>
      <c r="M115" s="3">
        <v>0</v>
      </c>
      <c r="N115" s="3">
        <v>1.31547790065231E-2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4.3188970164249094E-2</v>
      </c>
    </row>
    <row r="116" spans="1:19">
      <c r="A116" s="5" t="s">
        <v>375</v>
      </c>
      <c r="B116" s="2">
        <v>3.4407090257739303E-2</v>
      </c>
      <c r="C116" s="3">
        <v>0</v>
      </c>
      <c r="D116" s="3">
        <v>4.6204092180349198E-4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3.9912721989174699E-3</v>
      </c>
      <c r="M116" s="3">
        <v>0</v>
      </c>
      <c r="N116" s="3">
        <v>3.2462216263647102E-3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4.2106625004824975E-2</v>
      </c>
    </row>
    <row r="117" spans="1:19">
      <c r="A117" s="6" t="s">
        <v>376</v>
      </c>
      <c r="B117" s="2">
        <v>2.7251049229460499E-2</v>
      </c>
      <c r="C117" s="3">
        <v>0</v>
      </c>
      <c r="D117" s="3">
        <v>2.4904333373805201E-4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3.6432493821233801E-3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3.114334194532193E-2</v>
      </c>
    </row>
    <row r="118" spans="1:19">
      <c r="A118" s="6" t="s">
        <v>377</v>
      </c>
      <c r="B118" s="2">
        <v>7.1560410282787996E-3</v>
      </c>
      <c r="C118" s="3">
        <v>0</v>
      </c>
      <c r="D118" s="3">
        <v>2.1299758806543999E-4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3.4802281679408801E-4</v>
      </c>
      <c r="M118" s="3">
        <v>0</v>
      </c>
      <c r="N118" s="3">
        <v>3.2462216263647102E-3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1.0963283059503037E-2</v>
      </c>
    </row>
    <row r="119" spans="1:19">
      <c r="A119" s="5" t="s">
        <v>378</v>
      </c>
      <c r="B119" s="2">
        <v>2.50857526821584E-3</v>
      </c>
      <c r="C119" s="3">
        <v>0</v>
      </c>
      <c r="D119" s="3">
        <v>2.6542776358924001E-4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2.0441761239063301E-3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4.8181791557114096E-3</v>
      </c>
    </row>
    <row r="120" spans="1:19">
      <c r="A120" s="4" t="s">
        <v>379</v>
      </c>
      <c r="B120" s="2">
        <f t="shared" ref="B120:S120" si="2">B3+B17+B31+B59+B71+B76+B86+B100+B114+B115+B116+B119</f>
        <v>0.29564219687310017</v>
      </c>
      <c r="C120" s="2">
        <f t="shared" si="2"/>
        <v>0.1203067432512</v>
      </c>
      <c r="D120" s="2">
        <f t="shared" si="2"/>
        <v>0.10388056214249997</v>
      </c>
      <c r="E120" s="2">
        <f t="shared" si="2"/>
        <v>0</v>
      </c>
      <c r="F120" s="2">
        <f t="shared" si="2"/>
        <v>0</v>
      </c>
      <c r="G120" s="2">
        <f t="shared" si="2"/>
        <v>1.3037919839999979E-3</v>
      </c>
      <c r="H120" s="2">
        <f t="shared" si="2"/>
        <v>0</v>
      </c>
      <c r="I120" s="2">
        <f t="shared" si="2"/>
        <v>5.0230006596000002E-3</v>
      </c>
      <c r="J120" s="2">
        <f t="shared" si="2"/>
        <v>0</v>
      </c>
      <c r="K120" s="2">
        <f t="shared" si="2"/>
        <v>0</v>
      </c>
      <c r="L120" s="2">
        <f t="shared" si="2"/>
        <v>7.5008441854111982</v>
      </c>
      <c r="M120" s="2">
        <f t="shared" si="2"/>
        <v>0</v>
      </c>
      <c r="N120" s="2">
        <f t="shared" si="2"/>
        <v>0.14769365184000027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0.19707124000000001</v>
      </c>
      <c r="S120" s="2">
        <f t="shared" si="2"/>
        <v>8.3717653721615974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64" priority="3" operator="lessThan">
      <formula>0</formula>
    </cfRule>
  </conditionalFormatting>
  <conditionalFormatting sqref="B3:B119 B121:B158">
    <cfRule type="cellIs" dxfId="163" priority="5" operator="lessThan">
      <formula>0</formula>
    </cfRule>
  </conditionalFormatting>
  <conditionalFormatting sqref="B120:Q120 S120">
    <cfRule type="cellIs" dxfId="162" priority="2" operator="lessThan">
      <formula>0</formula>
    </cfRule>
  </conditionalFormatting>
  <conditionalFormatting sqref="R3:R158">
    <cfRule type="cellIs" dxfId="16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S143"/>
  <sheetViews>
    <sheetView topLeftCell="A81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11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1.00022207283387</v>
      </c>
      <c r="C3" s="3">
        <v>0</v>
      </c>
      <c r="D3" s="3">
        <v>0.57855174974280998</v>
      </c>
      <c r="E3" s="3">
        <v>0</v>
      </c>
      <c r="F3" s="3">
        <v>0</v>
      </c>
      <c r="G3" s="3">
        <v>2.3731262219458999E-2</v>
      </c>
      <c r="H3" s="3">
        <v>2.9687228999999999E-3</v>
      </c>
      <c r="I3" s="3">
        <v>8.0288848361030596E-4</v>
      </c>
      <c r="J3" s="3">
        <v>0</v>
      </c>
      <c r="K3" s="3">
        <v>0</v>
      </c>
      <c r="L3" s="3">
        <v>0.33218169462659197</v>
      </c>
      <c r="M3" s="3">
        <v>0</v>
      </c>
      <c r="N3" s="3">
        <v>7.9816391876244494E-3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1.9464400299939657</v>
      </c>
    </row>
    <row r="4" spans="1:19" ht="28.8">
      <c r="A4" s="6" t="s">
        <v>266</v>
      </c>
      <c r="B4" s="2">
        <v>0.98276280468898103</v>
      </c>
      <c r="C4" s="3">
        <v>0</v>
      </c>
      <c r="D4" s="3">
        <v>0.57518175523096005</v>
      </c>
      <c r="E4" s="3">
        <v>0</v>
      </c>
      <c r="F4" s="3">
        <v>0</v>
      </c>
      <c r="G4" s="3">
        <v>2.3728209574460299E-2</v>
      </c>
      <c r="H4" s="3">
        <v>2.9687228999999999E-3</v>
      </c>
      <c r="I4" s="3">
        <v>8.0288848361030596E-4</v>
      </c>
      <c r="J4" s="3">
        <v>0</v>
      </c>
      <c r="K4" s="3">
        <v>0</v>
      </c>
      <c r="L4" s="3">
        <v>0.33135883272627997</v>
      </c>
      <c r="M4" s="3">
        <v>0</v>
      </c>
      <c r="N4" s="3">
        <v>1.3095615390504799E-3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1.9181127751433418</v>
      </c>
    </row>
    <row r="5" spans="1:19" ht="28.8">
      <c r="A5" s="7" t="s">
        <v>267</v>
      </c>
      <c r="B5" s="2">
        <v>0.844425047955773</v>
      </c>
      <c r="C5" s="3">
        <v>0</v>
      </c>
      <c r="D5" s="3">
        <v>0.49262180221908097</v>
      </c>
      <c r="E5" s="3">
        <v>0</v>
      </c>
      <c r="F5" s="3">
        <v>0</v>
      </c>
      <c r="G5" s="3">
        <v>2.0886197080722702E-2</v>
      </c>
      <c r="H5" s="3">
        <v>3.6538127999999998E-4</v>
      </c>
      <c r="I5" s="3">
        <v>8.0288848361030596E-4</v>
      </c>
      <c r="J5" s="3">
        <v>0</v>
      </c>
      <c r="K5" s="3">
        <v>0</v>
      </c>
      <c r="L5" s="3">
        <v>0.28888767687623002</v>
      </c>
      <c r="M5" s="3">
        <v>0</v>
      </c>
      <c r="N5" s="3">
        <v>1.3095615390504799E-3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1.6492985554344675</v>
      </c>
    </row>
    <row r="6" spans="1:19">
      <c r="A6" s="7" t="s">
        <v>268</v>
      </c>
      <c r="B6" s="2">
        <v>0.11699865122278701</v>
      </c>
      <c r="C6" s="3">
        <v>0</v>
      </c>
      <c r="D6" s="3">
        <v>7.1772040551204994E-2</v>
      </c>
      <c r="E6" s="3">
        <v>0</v>
      </c>
      <c r="F6" s="3">
        <v>0</v>
      </c>
      <c r="G6" s="3">
        <v>2.8420124937376299E-3</v>
      </c>
      <c r="H6" s="3">
        <v>2.60334162E-3</v>
      </c>
      <c r="I6" s="3">
        <v>0</v>
      </c>
      <c r="J6" s="3">
        <v>0</v>
      </c>
      <c r="K6" s="3">
        <v>0</v>
      </c>
      <c r="L6" s="3">
        <v>4.2471155850049701E-2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0.23668720173777935</v>
      </c>
    </row>
    <row r="7" spans="1:19">
      <c r="A7" s="8" t="s">
        <v>269</v>
      </c>
      <c r="B7" s="2">
        <v>6.0999665246958303E-2</v>
      </c>
      <c r="C7" s="3">
        <v>0</v>
      </c>
      <c r="D7" s="3">
        <v>3.8147420868831203E-2</v>
      </c>
      <c r="E7" s="3">
        <v>0</v>
      </c>
      <c r="F7" s="3">
        <v>0</v>
      </c>
      <c r="G7" s="3">
        <v>2.2467467190020302E-3</v>
      </c>
      <c r="H7" s="3">
        <v>0</v>
      </c>
      <c r="I7" s="3">
        <v>0</v>
      </c>
      <c r="J7" s="3">
        <v>0</v>
      </c>
      <c r="K7" s="3">
        <v>0</v>
      </c>
      <c r="L7" s="3">
        <v>3.2512613223949901E-3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0.10464509415718654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2.1770198551034601E-2</v>
      </c>
      <c r="C11" s="3">
        <v>0</v>
      </c>
      <c r="D11" s="3">
        <v>8.8392761783117699E-3</v>
      </c>
      <c r="E11" s="3">
        <v>0</v>
      </c>
      <c r="F11" s="3">
        <v>0</v>
      </c>
      <c r="G11" s="3">
        <v>2.7168540487932199E-4</v>
      </c>
      <c r="H11" s="3">
        <v>0</v>
      </c>
      <c r="I11" s="3">
        <v>0</v>
      </c>
      <c r="J11" s="3">
        <v>0</v>
      </c>
      <c r="K11" s="3">
        <v>0</v>
      </c>
      <c r="L11" s="3">
        <v>3.91337810729709E-3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3.4794538241522788E-2</v>
      </c>
    </row>
    <row r="12" spans="1:19">
      <c r="A12" s="8" t="s">
        <v>274</v>
      </c>
      <c r="B12" s="2">
        <v>3.3927022296364802E-2</v>
      </c>
      <c r="C12" s="3">
        <v>0</v>
      </c>
      <c r="D12" s="3">
        <v>2.4667442821431702E-2</v>
      </c>
      <c r="E12" s="3">
        <v>0</v>
      </c>
      <c r="F12" s="3">
        <v>0</v>
      </c>
      <c r="G12" s="3">
        <v>3.2358036985627101E-4</v>
      </c>
      <c r="H12" s="3">
        <v>0</v>
      </c>
      <c r="I12" s="3">
        <v>0</v>
      </c>
      <c r="J12" s="3">
        <v>0</v>
      </c>
      <c r="K12" s="3">
        <v>0</v>
      </c>
      <c r="L12" s="3">
        <v>3.5285466464768302E-2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9.4203511952421076E-2</v>
      </c>
    </row>
    <row r="13" spans="1:19">
      <c r="A13" s="8" t="s">
        <v>275</v>
      </c>
      <c r="B13" s="2">
        <v>3.0176512842970801E-4</v>
      </c>
      <c r="C13" s="3">
        <v>0</v>
      </c>
      <c r="D13" s="3">
        <v>1.179006826303E-4</v>
      </c>
      <c r="E13" s="3">
        <v>0</v>
      </c>
      <c r="F13" s="3">
        <v>0</v>
      </c>
      <c r="G13" s="3">
        <v>-1.0842021724855E-19</v>
      </c>
      <c r="H13" s="3">
        <v>2.60334162E-3</v>
      </c>
      <c r="I13" s="3">
        <v>0</v>
      </c>
      <c r="J13" s="3">
        <v>0</v>
      </c>
      <c r="K13" s="3">
        <v>0</v>
      </c>
      <c r="L13" s="3">
        <v>2.1049955589373701E-5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3.0440573866493815E-3</v>
      </c>
    </row>
    <row r="14" spans="1:19">
      <c r="A14" s="7" t="s">
        <v>276</v>
      </c>
      <c r="B14" s="2">
        <v>2.1339105510420099E-2</v>
      </c>
      <c r="C14" s="3">
        <v>0</v>
      </c>
      <c r="D14" s="3">
        <v>1.07879124606739E-2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3.2127017971093998E-2</v>
      </c>
    </row>
    <row r="15" spans="1:19">
      <c r="A15" s="6" t="s">
        <v>277</v>
      </c>
      <c r="B15" s="2">
        <v>1.03893422788105E-2</v>
      </c>
      <c r="C15" s="3">
        <v>0</v>
      </c>
      <c r="D15" s="3">
        <v>2.2761381785575E-3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1.2665480457368001E-2</v>
      </c>
    </row>
    <row r="16" spans="1:19">
      <c r="A16" s="6" t="s">
        <v>278</v>
      </c>
      <c r="B16" s="2">
        <v>7.0699258660785599E-3</v>
      </c>
      <c r="C16" s="3">
        <v>0</v>
      </c>
      <c r="D16" s="3">
        <v>1.0938563332923801E-3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8.1637821993709395E-3</v>
      </c>
    </row>
    <row r="17" spans="1:19">
      <c r="A17" s="5" t="s">
        <v>279</v>
      </c>
      <c r="B17" s="2">
        <v>4.7463343771661302E-2</v>
      </c>
      <c r="C17" s="3">
        <v>0</v>
      </c>
      <c r="D17" s="3">
        <v>1.99088402697137E-2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6.7372184041375002E-2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3.4422013800756303E-2</v>
      </c>
      <c r="C25" s="3">
        <v>0</v>
      </c>
      <c r="D25" s="3">
        <v>1.2526947529471101E-2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4.6948961330227405E-2</v>
      </c>
    </row>
    <row r="26" spans="1:19">
      <c r="A26" s="7" t="s">
        <v>288</v>
      </c>
      <c r="B26" s="2">
        <v>3.4422013800756303E-2</v>
      </c>
      <c r="C26" s="3">
        <v>0</v>
      </c>
      <c r="D26" s="3">
        <v>1.2526947529471101E-2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4.6948961330227405E-2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1.30413299709051E-2</v>
      </c>
      <c r="C28" s="3">
        <v>0</v>
      </c>
      <c r="D28" s="3">
        <v>1.9682863961338901E-3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1.5009616367038989E-2</v>
      </c>
    </row>
    <row r="29" spans="1:19" ht="28.8">
      <c r="A29" s="7" t="s">
        <v>291</v>
      </c>
      <c r="B29" s="2">
        <v>1.30413299709051E-2</v>
      </c>
      <c r="C29" s="3">
        <v>0</v>
      </c>
      <c r="D29" s="3">
        <v>1.9682863961338901E-3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1.5009616367038989E-2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0.76087921668467096</v>
      </c>
      <c r="C31" s="3">
        <v>3.3108070287264802E-3</v>
      </c>
      <c r="D31" s="3">
        <v>0.32124660997799198</v>
      </c>
      <c r="E31" s="3">
        <v>0</v>
      </c>
      <c r="F31" s="3">
        <v>0</v>
      </c>
      <c r="G31" s="3">
        <v>2.5349164068740299E-2</v>
      </c>
      <c r="H31" s="3">
        <v>8.3622488399999993E-3</v>
      </c>
      <c r="I31" s="3">
        <v>0.30373818758943999</v>
      </c>
      <c r="J31" s="3">
        <v>0</v>
      </c>
      <c r="K31" s="3">
        <v>0</v>
      </c>
      <c r="L31" s="3">
        <v>4.0241142691234799</v>
      </c>
      <c r="M31" s="3">
        <v>0</v>
      </c>
      <c r="N31" s="3">
        <v>6.2087790855649201E-2</v>
      </c>
      <c r="O31" s="3">
        <v>0</v>
      </c>
      <c r="P31" s="3">
        <v>0</v>
      </c>
      <c r="Q31" s="3">
        <v>0</v>
      </c>
      <c r="R31" s="1">
        <v>0.12874724000000001</v>
      </c>
      <c r="S31" s="3">
        <f t="shared" si="0"/>
        <v>5.6378355341686985</v>
      </c>
    </row>
    <row r="32" spans="1:19">
      <c r="A32" s="6" t="s">
        <v>294</v>
      </c>
      <c r="B32" s="2">
        <v>0.484570422253638</v>
      </c>
      <c r="C32" s="3">
        <v>3.3108070287264802E-3</v>
      </c>
      <c r="D32" s="3">
        <v>0.147013594295898</v>
      </c>
      <c r="E32" s="3">
        <v>0</v>
      </c>
      <c r="F32" s="3">
        <v>0</v>
      </c>
      <c r="G32" s="3">
        <v>1.57665480256441E-2</v>
      </c>
      <c r="H32" s="3">
        <v>4.96529927027027E-3</v>
      </c>
      <c r="I32" s="3">
        <v>0</v>
      </c>
      <c r="J32" s="3">
        <v>0</v>
      </c>
      <c r="K32" s="3">
        <v>0</v>
      </c>
      <c r="L32" s="3">
        <v>1.1022660634443899</v>
      </c>
      <c r="M32" s="3">
        <v>0</v>
      </c>
      <c r="N32" s="3">
        <v>6.2087790855649201E-2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1.819980525174216</v>
      </c>
    </row>
    <row r="33" spans="1:19">
      <c r="A33" s="6" t="s">
        <v>295</v>
      </c>
      <c r="B33" s="2">
        <v>5.8852775709136801E-2</v>
      </c>
      <c r="C33" s="3">
        <v>0</v>
      </c>
      <c r="D33" s="3">
        <v>1.4546411429059901E-2</v>
      </c>
      <c r="E33" s="3">
        <v>0</v>
      </c>
      <c r="F33" s="3">
        <v>0</v>
      </c>
      <c r="G33" s="3">
        <v>1.27334471183724E-3</v>
      </c>
      <c r="H33" s="3">
        <v>3.3969495697297302E-3</v>
      </c>
      <c r="I33" s="3">
        <v>0</v>
      </c>
      <c r="J33" s="3">
        <v>0</v>
      </c>
      <c r="K33" s="3">
        <v>0</v>
      </c>
      <c r="L33" s="3">
        <v>3.8627912541374397E-2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0.11669739396113807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4.5538256812523098E-3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4.5538256812523098E-3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3.4262117030374501E-3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0.12874724000000001</v>
      </c>
      <c r="S38" s="3">
        <f t="shared" si="0"/>
        <v>0.13217345170303746</v>
      </c>
    </row>
    <row r="39" spans="1:19">
      <c r="A39" s="6" t="s">
        <v>301</v>
      </c>
      <c r="B39" s="2">
        <v>2.3419674932154701E-3</v>
      </c>
      <c r="C39" s="3">
        <v>0</v>
      </c>
      <c r="D39" s="3">
        <v>5.8773379511353199E-4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5.0815555420209296E-3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8.0112568303499325E-3</v>
      </c>
    </row>
    <row r="40" spans="1:19" ht="28.8">
      <c r="A40" s="6" t="s">
        <v>302</v>
      </c>
      <c r="B40" s="2">
        <v>4.51045591285942E-3</v>
      </c>
      <c r="C40" s="3">
        <v>0</v>
      </c>
      <c r="D40" s="3">
        <v>7.3800664045506001E-4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4.7964644805277199E-4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5.7281090013672521E-3</v>
      </c>
    </row>
    <row r="41" spans="1:19">
      <c r="A41" s="6" t="s">
        <v>303</v>
      </c>
      <c r="B41" s="2">
        <v>2.6889256403585002E-3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2.6889256403585002E-3</v>
      </c>
    </row>
    <row r="42" spans="1:19" ht="28.8">
      <c r="A42" s="6" t="s">
        <v>304</v>
      </c>
      <c r="B42" s="2">
        <v>1.44421328748288E-2</v>
      </c>
      <c r="C42" s="3">
        <v>0</v>
      </c>
      <c r="D42" s="3">
        <v>3.2158388903087E-3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0.567362033026792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0.5850200047919295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1.44421328748288E-2</v>
      </c>
      <c r="C44" s="3">
        <v>0</v>
      </c>
      <c r="D44" s="3">
        <v>3.2158388903087E-3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0.567362033026792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0.5850200047919295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1.6870839904830001E-2</v>
      </c>
      <c r="C46" s="3">
        <v>0</v>
      </c>
      <c r="D46" s="3">
        <v>7.1596662313830302E-3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9.2670005312942699E-2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0.11670051144915573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4.3369768392879102E-3</v>
      </c>
      <c r="C48" s="3">
        <v>0</v>
      </c>
      <c r="D48" s="3">
        <v>4.3378761355254399E-3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1.2372566810614299E-2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2.1047419785427651E-2</v>
      </c>
    </row>
    <row r="49" spans="1:19" ht="28.8">
      <c r="A49" s="6" t="s">
        <v>311</v>
      </c>
      <c r="B49" s="2">
        <v>6.3883668842710906E-2</v>
      </c>
      <c r="C49" s="3">
        <v>0</v>
      </c>
      <c r="D49" s="3">
        <v>5.29561506983545E-2</v>
      </c>
      <c r="E49" s="3">
        <v>0</v>
      </c>
      <c r="F49" s="3">
        <v>0</v>
      </c>
      <c r="G49" s="3">
        <v>1.3631914189985E-4</v>
      </c>
      <c r="H49" s="3">
        <v>0</v>
      </c>
      <c r="I49" s="3">
        <v>0</v>
      </c>
      <c r="J49" s="3">
        <v>0</v>
      </c>
      <c r="K49" s="3">
        <v>0</v>
      </c>
      <c r="L49" s="3">
        <v>2.0034061618781802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2.1203823005611455</v>
      </c>
    </row>
    <row r="50" spans="1:19">
      <c r="A50" s="6" t="s">
        <v>312</v>
      </c>
      <c r="B50" s="2">
        <v>9.97504673036218E-3</v>
      </c>
      <c r="C50" s="3">
        <v>0</v>
      </c>
      <c r="D50" s="3">
        <v>8.0192269067365707E-2</v>
      </c>
      <c r="E50" s="3">
        <v>0</v>
      </c>
      <c r="F50" s="3">
        <v>0</v>
      </c>
      <c r="G50" s="3">
        <v>1.3012281726803899E-3</v>
      </c>
      <c r="H50" s="3">
        <v>0</v>
      </c>
      <c r="I50" s="3">
        <v>0</v>
      </c>
      <c r="J50" s="3">
        <v>0</v>
      </c>
      <c r="K50" s="3">
        <v>0</v>
      </c>
      <c r="L50" s="3">
        <v>0.164503321354452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0.25597186532486027</v>
      </c>
    </row>
    <row r="51" spans="1:19" ht="28.8">
      <c r="A51" s="6" t="s">
        <v>313</v>
      </c>
      <c r="B51" s="2">
        <v>1.9212807398045401E-2</v>
      </c>
      <c r="C51" s="3">
        <v>0</v>
      </c>
      <c r="D51" s="3">
        <v>4.9055735512601104E-3</v>
      </c>
      <c r="E51" s="3">
        <v>0</v>
      </c>
      <c r="F51" s="3">
        <v>0</v>
      </c>
      <c r="G51" s="3">
        <v>6.7601901733062098E-3</v>
      </c>
      <c r="H51" s="3">
        <v>0</v>
      </c>
      <c r="I51" s="3">
        <v>0</v>
      </c>
      <c r="J51" s="3">
        <v>0</v>
      </c>
      <c r="K51" s="3">
        <v>0</v>
      </c>
      <c r="L51" s="3">
        <v>9.2250073884526992E-3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4.0103578511064421E-2</v>
      </c>
    </row>
    <row r="52" spans="1:19" ht="28.8">
      <c r="A52" s="6" t="s">
        <v>314</v>
      </c>
      <c r="B52" s="2">
        <v>3.8165396185733599E-3</v>
      </c>
      <c r="C52" s="3">
        <v>0</v>
      </c>
      <c r="D52" s="3">
        <v>3.0054569068305601E-5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3.8465941876416657E-3</v>
      </c>
    </row>
    <row r="53" spans="1:19">
      <c r="A53" s="6" t="s">
        <v>315</v>
      </c>
      <c r="B53" s="2">
        <v>1.2143535150006201E-3</v>
      </c>
      <c r="C53" s="3">
        <v>0</v>
      </c>
      <c r="D53" s="3">
        <v>4.84212501656035E-4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8.0249281228427592E-3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9.7234941394994147E-3</v>
      </c>
    </row>
    <row r="54" spans="1:19" ht="28.8">
      <c r="A54" s="6" t="s">
        <v>316</v>
      </c>
      <c r="B54" s="2">
        <v>1.6393772452508299E-2</v>
      </c>
      <c r="C54" s="3">
        <v>0</v>
      </c>
      <c r="D54" s="3">
        <v>2.0604076794605102E-3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1.5631851108225899E-2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3.4086031240194707E-2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7.9800373842897395E-3</v>
      </c>
      <c r="C56" s="3">
        <v>0</v>
      </c>
      <c r="D56" s="3">
        <v>9.6174621018578E-4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2.11314117877064E-3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1.1054924773246159E-2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4.1808456730735397E-2</v>
      </c>
      <c r="C58" s="3">
        <v>0</v>
      </c>
      <c r="D58" s="3">
        <v>2.0174116805631902E-3</v>
      </c>
      <c r="E58" s="3">
        <v>0</v>
      </c>
      <c r="F58" s="3">
        <v>0</v>
      </c>
      <c r="G58" s="3">
        <v>1.09895219951186E-4</v>
      </c>
      <c r="H58" s="3">
        <v>0</v>
      </c>
      <c r="I58" s="3">
        <v>0</v>
      </c>
      <c r="J58" s="3">
        <v>0</v>
      </c>
      <c r="K58" s="3">
        <v>0</v>
      </c>
      <c r="L58" s="3">
        <v>2.3346314380941098E-3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4.6270395069343884E-2</v>
      </c>
    </row>
    <row r="59" spans="1:19" ht="28.8">
      <c r="A59" s="5" t="s">
        <v>321</v>
      </c>
      <c r="B59" s="2">
        <v>0.44583642260356199</v>
      </c>
      <c r="C59" s="3">
        <v>3.3292231370444902E-2</v>
      </c>
      <c r="D59" s="3">
        <v>2.7867136347259999E-2</v>
      </c>
      <c r="E59" s="3">
        <v>0</v>
      </c>
      <c r="F59" s="3">
        <v>0</v>
      </c>
      <c r="G59" s="3">
        <v>3.05264499864407E-3</v>
      </c>
      <c r="H59" s="3">
        <v>7.7602001400000004E-3</v>
      </c>
      <c r="I59" s="3">
        <v>1.09484793219587E-4</v>
      </c>
      <c r="J59" s="3">
        <v>0</v>
      </c>
      <c r="K59" s="3">
        <v>0</v>
      </c>
      <c r="L59" s="3">
        <v>5.8760663982886099</v>
      </c>
      <c r="M59" s="3">
        <v>0</v>
      </c>
      <c r="N59" s="3">
        <v>1.04851048939492E-2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6.4044696234356904</v>
      </c>
    </row>
    <row r="60" spans="1:19" ht="28.8">
      <c r="A60" s="6" t="s">
        <v>322</v>
      </c>
      <c r="B60" s="2">
        <v>0.44583642260356199</v>
      </c>
      <c r="C60" s="3">
        <v>3.3292231370444902E-2</v>
      </c>
      <c r="D60" s="3">
        <v>2.7867136347259999E-2</v>
      </c>
      <c r="E60" s="3">
        <v>0</v>
      </c>
      <c r="F60" s="3">
        <v>0</v>
      </c>
      <c r="G60" s="3">
        <v>3.05264499864407E-3</v>
      </c>
      <c r="H60" s="3">
        <v>7.7602001400000004E-3</v>
      </c>
      <c r="I60" s="3">
        <v>1.09484793219587E-4</v>
      </c>
      <c r="J60" s="3">
        <v>0</v>
      </c>
      <c r="K60" s="3">
        <v>0</v>
      </c>
      <c r="L60" s="3">
        <v>5.8760663982886099</v>
      </c>
      <c r="M60" s="3">
        <v>0</v>
      </c>
      <c r="N60" s="3">
        <v>1.04851048939492E-2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6.4044696234356904</v>
      </c>
    </row>
    <row r="61" spans="1:19" ht="28.8">
      <c r="A61" s="7" t="s">
        <v>323</v>
      </c>
      <c r="B61" s="2">
        <v>0.309179928728751</v>
      </c>
      <c r="C61" s="3">
        <v>0</v>
      </c>
      <c r="D61" s="3">
        <v>1.88608342018887E-2</v>
      </c>
      <c r="E61" s="3">
        <v>0</v>
      </c>
      <c r="F61" s="3">
        <v>0</v>
      </c>
      <c r="G61" s="3">
        <v>0</v>
      </c>
      <c r="H61" s="3">
        <v>0</v>
      </c>
      <c r="I61" s="3">
        <v>1.09484793219587E-4</v>
      </c>
      <c r="J61" s="3">
        <v>0</v>
      </c>
      <c r="K61" s="3">
        <v>0</v>
      </c>
      <c r="L61" s="3">
        <v>4.3855113884757904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4.7136616361996495</v>
      </c>
    </row>
    <row r="62" spans="1:19">
      <c r="A62" s="8" t="s">
        <v>324</v>
      </c>
      <c r="B62" s="2">
        <v>7.0268165620170804E-3</v>
      </c>
      <c r="C62" s="3">
        <v>0</v>
      </c>
      <c r="D62" s="3">
        <v>6.6515635117270098E-3</v>
      </c>
      <c r="E62" s="3">
        <v>0</v>
      </c>
      <c r="F62" s="3">
        <v>0</v>
      </c>
      <c r="G62" s="3">
        <v>0</v>
      </c>
      <c r="H62" s="3">
        <v>0</v>
      </c>
      <c r="I62" s="3">
        <v>1.09484793219587E-4</v>
      </c>
      <c r="J62" s="3">
        <v>0</v>
      </c>
      <c r="K62" s="3">
        <v>0</v>
      </c>
      <c r="L62" s="3">
        <v>4.3852013800389296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4.3989892449058932</v>
      </c>
    </row>
    <row r="63" spans="1:19" ht="28.8">
      <c r="A63" s="8" t="s">
        <v>325</v>
      </c>
      <c r="B63" s="2">
        <v>0.30215311216673402</v>
      </c>
      <c r="C63" s="3">
        <v>0</v>
      </c>
      <c r="D63" s="3">
        <v>1.2209270690161599E-2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3.10008436861686E-4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0.31467239129375729</v>
      </c>
    </row>
    <row r="64" spans="1:19" ht="28.8">
      <c r="A64" s="7" t="s">
        <v>326</v>
      </c>
      <c r="B64" s="2">
        <v>9.1909036259020999E-2</v>
      </c>
      <c r="C64" s="3">
        <v>0</v>
      </c>
      <c r="D64" s="3">
        <v>2.6625904160679798E-3</v>
      </c>
      <c r="E64" s="3">
        <v>0</v>
      </c>
      <c r="F64" s="3">
        <v>0</v>
      </c>
      <c r="G64" s="3">
        <v>2.6588537938189798E-3</v>
      </c>
      <c r="H64" s="3">
        <v>0</v>
      </c>
      <c r="I64" s="3">
        <v>0</v>
      </c>
      <c r="J64" s="3">
        <v>0</v>
      </c>
      <c r="K64" s="3">
        <v>0</v>
      </c>
      <c r="L64" s="3">
        <v>4.7553763308720203E-3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0.10198585679977998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9.1909036259020999E-2</v>
      </c>
      <c r="C66" s="3">
        <v>0</v>
      </c>
      <c r="D66" s="3">
        <v>2.6625904160679798E-3</v>
      </c>
      <c r="E66" s="3">
        <v>0</v>
      </c>
      <c r="F66" s="3">
        <v>0</v>
      </c>
      <c r="G66" s="3">
        <v>2.6588537938189798E-3</v>
      </c>
      <c r="H66" s="3">
        <v>0</v>
      </c>
      <c r="I66" s="3">
        <v>0</v>
      </c>
      <c r="J66" s="3">
        <v>0</v>
      </c>
      <c r="K66" s="3">
        <v>0</v>
      </c>
      <c r="L66" s="3">
        <v>4.7553763308720203E-3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0.10198585679977998</v>
      </c>
    </row>
    <row r="67" spans="1:19">
      <c r="A67" s="7" t="s">
        <v>329</v>
      </c>
      <c r="B67" s="2">
        <v>4.4747457615789701E-2</v>
      </c>
      <c r="C67" s="3">
        <v>2.6781113962900002E-2</v>
      </c>
      <c r="D67" s="3">
        <v>6.3437117293034103E-3</v>
      </c>
      <c r="E67" s="3">
        <v>0</v>
      </c>
      <c r="F67" s="3">
        <v>0</v>
      </c>
      <c r="G67" s="3">
        <v>3.93791204825085E-4</v>
      </c>
      <c r="H67" s="3">
        <v>7.7602001400000004E-3</v>
      </c>
      <c r="I67" s="3">
        <v>0</v>
      </c>
      <c r="J67" s="3">
        <v>0</v>
      </c>
      <c r="K67" s="3">
        <v>0</v>
      </c>
      <c r="L67" s="3">
        <v>1.4857996334819401</v>
      </c>
      <c r="M67" s="3">
        <v>0</v>
      </c>
      <c r="N67" s="3">
        <v>1.04851048939492E-2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1.5823110130287075</v>
      </c>
    </row>
    <row r="68" spans="1:19">
      <c r="A68" s="8" t="s">
        <v>329</v>
      </c>
      <c r="B68" s="2">
        <v>4.4747457615789701E-2</v>
      </c>
      <c r="C68" s="3">
        <v>2.6781113962900002E-2</v>
      </c>
      <c r="D68" s="3">
        <v>6.3437117293034103E-3</v>
      </c>
      <c r="E68" s="3">
        <v>0</v>
      </c>
      <c r="F68" s="3">
        <v>0</v>
      </c>
      <c r="G68" s="3">
        <v>3.93791204825085E-4</v>
      </c>
      <c r="H68" s="3">
        <v>7.7602001400000004E-3</v>
      </c>
      <c r="I68" s="3">
        <v>0</v>
      </c>
      <c r="J68" s="3">
        <v>0</v>
      </c>
      <c r="K68" s="3">
        <v>0</v>
      </c>
      <c r="L68" s="3">
        <v>1.4857996334819401</v>
      </c>
      <c r="M68" s="3">
        <v>0</v>
      </c>
      <c r="N68" s="3">
        <v>1.04851048939492E-2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1.5823110130287075</v>
      </c>
    </row>
    <row r="69" spans="1:19">
      <c r="A69" s="9" t="s">
        <v>329</v>
      </c>
      <c r="B69" s="2">
        <v>4.0134762081214102E-2</v>
      </c>
      <c r="C69" s="3">
        <v>2.6781113962900002E-2</v>
      </c>
      <c r="D69" s="3">
        <v>6.1996108949774701E-3</v>
      </c>
      <c r="E69" s="3">
        <v>0</v>
      </c>
      <c r="F69" s="3">
        <v>0</v>
      </c>
      <c r="G69" s="3">
        <v>3.4800152984542401E-4</v>
      </c>
      <c r="H69" s="3">
        <v>7.7602001400000004E-3</v>
      </c>
      <c r="I69" s="3">
        <v>0</v>
      </c>
      <c r="J69" s="3">
        <v>0</v>
      </c>
      <c r="K69" s="3">
        <v>0</v>
      </c>
      <c r="L69" s="3">
        <v>1.4499783499658101</v>
      </c>
      <c r="M69" s="3">
        <v>0</v>
      </c>
      <c r="N69" s="3">
        <v>1.04851048939492E-2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1.5416871434686963</v>
      </c>
    </row>
    <row r="70" spans="1:19" ht="57.6">
      <c r="A70" s="9" t="s">
        <v>330</v>
      </c>
      <c r="B70" s="2">
        <v>4.6126955345755999E-3</v>
      </c>
      <c r="C70" s="3">
        <v>0</v>
      </c>
      <c r="D70" s="3">
        <v>1.44100834325942E-4</v>
      </c>
      <c r="E70" s="3">
        <v>0</v>
      </c>
      <c r="F70" s="3">
        <v>0</v>
      </c>
      <c r="G70" s="3">
        <v>4.5789674979661002E-5</v>
      </c>
      <c r="H70" s="3">
        <v>0</v>
      </c>
      <c r="I70" s="3">
        <v>0</v>
      </c>
      <c r="J70" s="3">
        <v>0</v>
      </c>
      <c r="K70" s="3">
        <v>0</v>
      </c>
      <c r="L70" s="3">
        <v>3.5821283516133999E-2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4.0623869560015201E-2</v>
      </c>
    </row>
    <row r="71" spans="1:19" ht="28.8">
      <c r="A71" s="5" t="s">
        <v>331</v>
      </c>
      <c r="B71" s="2">
        <v>0.217486438990037</v>
      </c>
      <c r="C71" s="3">
        <v>0</v>
      </c>
      <c r="D71" s="3">
        <v>4.5912490827622401E-2</v>
      </c>
      <c r="E71" s="3">
        <v>0</v>
      </c>
      <c r="F71" s="3">
        <v>0</v>
      </c>
      <c r="G71" s="3">
        <v>5.1040224377328801E-3</v>
      </c>
      <c r="H71" s="3">
        <v>3.4669700999999998E-3</v>
      </c>
      <c r="I71" s="3">
        <v>0</v>
      </c>
      <c r="J71" s="3">
        <v>0</v>
      </c>
      <c r="K71" s="3">
        <v>0</v>
      </c>
      <c r="L71" s="3">
        <v>6.2183482443334499E-2</v>
      </c>
      <c r="M71" s="3">
        <v>0</v>
      </c>
      <c r="N71" s="3">
        <v>1.2026101271444001E-3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0.33535601492587119</v>
      </c>
    </row>
    <row r="72" spans="1:19">
      <c r="A72" s="6" t="s">
        <v>332</v>
      </c>
      <c r="B72" s="2">
        <v>0.11191175334353599</v>
      </c>
      <c r="C72" s="3">
        <v>0</v>
      </c>
      <c r="D72" s="3">
        <v>1.1082664167249699E-2</v>
      </c>
      <c r="E72" s="3">
        <v>0</v>
      </c>
      <c r="F72" s="3">
        <v>0</v>
      </c>
      <c r="G72" s="3">
        <v>2.2314834940088098E-3</v>
      </c>
      <c r="H72" s="3">
        <v>3.4212974400000002E-3</v>
      </c>
      <c r="I72" s="3">
        <v>0</v>
      </c>
      <c r="J72" s="3">
        <v>0</v>
      </c>
      <c r="K72" s="3">
        <v>0</v>
      </c>
      <c r="L72" s="3">
        <v>2.14212002606766E-2</v>
      </c>
      <c r="M72" s="3">
        <v>0</v>
      </c>
      <c r="N72" s="3">
        <v>1.14418372420621E-4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0.15018281707789172</v>
      </c>
    </row>
    <row r="73" spans="1:19">
      <c r="A73" s="6" t="s">
        <v>333</v>
      </c>
      <c r="B73" s="2">
        <v>1.5260693637754799E-2</v>
      </c>
      <c r="C73" s="3">
        <v>0</v>
      </c>
      <c r="D73" s="3">
        <v>2.1844376476228E-3</v>
      </c>
      <c r="E73" s="3">
        <v>0</v>
      </c>
      <c r="F73" s="3">
        <v>0</v>
      </c>
      <c r="G73" s="3">
        <v>4.5484410479796602E-4</v>
      </c>
      <c r="H73" s="3">
        <v>0</v>
      </c>
      <c r="I73" s="3">
        <v>0</v>
      </c>
      <c r="J73" s="3">
        <v>0</v>
      </c>
      <c r="K73" s="3">
        <v>0</v>
      </c>
      <c r="L73" s="3">
        <v>3.3239793507946402E-3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2.1223954740970205E-2</v>
      </c>
    </row>
    <row r="74" spans="1:19" ht="28.8">
      <c r="A74" s="6" t="s">
        <v>334</v>
      </c>
      <c r="B74" s="2">
        <v>5.4921253374292801E-2</v>
      </c>
      <c r="C74" s="3">
        <v>0</v>
      </c>
      <c r="D74" s="3">
        <v>2.5505847675691799E-2</v>
      </c>
      <c r="E74" s="3">
        <v>0</v>
      </c>
      <c r="F74" s="3">
        <v>0</v>
      </c>
      <c r="G74" s="3">
        <v>2.0574827290860999E-3</v>
      </c>
      <c r="H74" s="3">
        <v>0</v>
      </c>
      <c r="I74" s="3">
        <v>0</v>
      </c>
      <c r="J74" s="3">
        <v>0</v>
      </c>
      <c r="K74" s="3">
        <v>0</v>
      </c>
      <c r="L74" s="3">
        <v>9.1471625197457704E-4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8.3399300031045273E-2</v>
      </c>
    </row>
    <row r="75" spans="1:19" ht="28.8">
      <c r="A75" s="6" t="s">
        <v>335</v>
      </c>
      <c r="B75" s="2">
        <v>3.5392738634453899E-2</v>
      </c>
      <c r="C75" s="3">
        <v>0</v>
      </c>
      <c r="D75" s="3">
        <v>7.1395413370580396E-3</v>
      </c>
      <c r="E75" s="3">
        <v>0</v>
      </c>
      <c r="F75" s="3">
        <v>0</v>
      </c>
      <c r="G75" s="3">
        <v>3.6021210984E-4</v>
      </c>
      <c r="H75" s="3">
        <v>0</v>
      </c>
      <c r="I75" s="3">
        <v>0</v>
      </c>
      <c r="J75" s="3">
        <v>0</v>
      </c>
      <c r="K75" s="3">
        <v>0</v>
      </c>
      <c r="L75" s="3">
        <v>3.6523586579888599E-2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7.9416078661240536E-2</v>
      </c>
    </row>
    <row r="76" spans="1:19">
      <c r="A76" s="5" t="s">
        <v>336</v>
      </c>
      <c r="B76" s="2">
        <v>0.42984287079676198</v>
      </c>
      <c r="C76" s="3">
        <v>0</v>
      </c>
      <c r="D76" s="3">
        <v>0.23557538895225799</v>
      </c>
      <c r="E76" s="3">
        <v>0</v>
      </c>
      <c r="F76" s="3">
        <v>0</v>
      </c>
      <c r="G76" s="3">
        <v>1.3584270243966101E-3</v>
      </c>
      <c r="H76" s="3">
        <v>0</v>
      </c>
      <c r="I76" s="3">
        <v>0</v>
      </c>
      <c r="J76" s="3">
        <v>0</v>
      </c>
      <c r="K76" s="3">
        <v>0</v>
      </c>
      <c r="L76" s="3">
        <v>2.9758896306394701E-2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0.69653558307981123</v>
      </c>
    </row>
    <row r="77" spans="1:19">
      <c r="A77" s="6" t="s">
        <v>337</v>
      </c>
      <c r="B77" s="2">
        <v>0.245679923846229</v>
      </c>
      <c r="C77" s="3">
        <v>0</v>
      </c>
      <c r="D77" s="3">
        <v>0.13084028254899299</v>
      </c>
      <c r="E77" s="3">
        <v>0</v>
      </c>
      <c r="F77" s="3">
        <v>0</v>
      </c>
      <c r="G77" s="3">
        <v>1.3584270243966101E-3</v>
      </c>
      <c r="H77" s="3">
        <v>0</v>
      </c>
      <c r="I77" s="3">
        <v>0</v>
      </c>
      <c r="J77" s="3">
        <v>0</v>
      </c>
      <c r="K77" s="3">
        <v>0</v>
      </c>
      <c r="L77" s="3">
        <v>1.8592851682395401E-2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0.39647148510201397</v>
      </c>
    </row>
    <row r="78" spans="1:19">
      <c r="A78" s="6" t="s">
        <v>338</v>
      </c>
      <c r="B78" s="2">
        <v>0.18416294695053301</v>
      </c>
      <c r="C78" s="3">
        <v>0</v>
      </c>
      <c r="D78" s="3">
        <v>0.104735106403264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1.11660446239993E-2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0.30006409797779632</v>
      </c>
    </row>
    <row r="79" spans="1:19">
      <c r="A79" s="7" t="s">
        <v>339</v>
      </c>
      <c r="B79" s="2">
        <v>0.18416294695053301</v>
      </c>
      <c r="C79" s="3">
        <v>0</v>
      </c>
      <c r="D79" s="3">
        <v>0.104735106403264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1.11660446239993E-2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0.30006409797779632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1.1211867800303099</v>
      </c>
      <c r="C86" s="3">
        <v>0</v>
      </c>
      <c r="D86" s="3">
        <v>0.10881905504882</v>
      </c>
      <c r="E86" s="3">
        <v>1.4267106741381701E-2</v>
      </c>
      <c r="F86" s="3">
        <v>0</v>
      </c>
      <c r="G86" s="3">
        <v>7.7628762315518603E-3</v>
      </c>
      <c r="H86" s="3">
        <v>0</v>
      </c>
      <c r="I86" s="3">
        <v>3.4366060093926002E-4</v>
      </c>
      <c r="J86" s="3">
        <v>0</v>
      </c>
      <c r="K86" s="3">
        <v>0</v>
      </c>
      <c r="L86" s="3">
        <v>1.05031049771969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2.3026899763726929</v>
      </c>
    </row>
    <row r="87" spans="1:19" ht="28.8">
      <c r="A87" s="6" t="s">
        <v>346</v>
      </c>
      <c r="B87" s="2">
        <v>2.6943315038409101E-2</v>
      </c>
      <c r="C87" s="3">
        <v>0</v>
      </c>
      <c r="D87" s="3">
        <v>1.68335974644396E-3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4.9563077251342101E-4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2.9122305557366484E-2</v>
      </c>
    </row>
    <row r="88" spans="1:19" ht="28.8">
      <c r="A88" s="6" t="s">
        <v>347</v>
      </c>
      <c r="B88" s="2">
        <v>0.47545251449378201</v>
      </c>
      <c r="C88" s="3">
        <v>0</v>
      </c>
      <c r="D88" s="3">
        <v>8.4374313516801094E-2</v>
      </c>
      <c r="E88" s="3">
        <v>7.4140998393869397E-3</v>
      </c>
      <c r="F88" s="3">
        <v>0</v>
      </c>
      <c r="G88" s="3">
        <v>5.2139176576840697E-3</v>
      </c>
      <c r="H88" s="3">
        <v>0</v>
      </c>
      <c r="I88" s="3">
        <v>0</v>
      </c>
      <c r="J88" s="3">
        <v>0</v>
      </c>
      <c r="K88" s="3">
        <v>0</v>
      </c>
      <c r="L88" s="3">
        <v>1.60515479530602E-2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0.58850639346071432</v>
      </c>
    </row>
    <row r="89" spans="1:19">
      <c r="A89" s="7" t="s">
        <v>348</v>
      </c>
      <c r="B89" s="2">
        <v>0.46743418393835201</v>
      </c>
      <c r="C89" s="3">
        <v>0</v>
      </c>
      <c r="D89" s="3">
        <v>6.4210021768055098E-2</v>
      </c>
      <c r="E89" s="3">
        <v>0</v>
      </c>
      <c r="F89" s="3">
        <v>0</v>
      </c>
      <c r="G89" s="3">
        <v>5.2139176576840697E-3</v>
      </c>
      <c r="H89" s="3">
        <v>0</v>
      </c>
      <c r="I89" s="3">
        <v>0</v>
      </c>
      <c r="J89" s="3">
        <v>0</v>
      </c>
      <c r="K89" s="3">
        <v>0</v>
      </c>
      <c r="L89" s="3">
        <v>1.60515479530602E-2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0.55290967131715141</v>
      </c>
    </row>
    <row r="90" spans="1:19">
      <c r="A90" s="7" t="s">
        <v>349</v>
      </c>
      <c r="B90" s="2">
        <v>8.0183305554305494E-3</v>
      </c>
      <c r="C90" s="3">
        <v>0</v>
      </c>
      <c r="D90" s="3">
        <v>2.0164291748746E-2</v>
      </c>
      <c r="E90" s="3">
        <v>7.4140998393869397E-3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3.5596722143563492E-2</v>
      </c>
    </row>
    <row r="91" spans="1:19" ht="28.8">
      <c r="A91" s="8" t="s">
        <v>350</v>
      </c>
      <c r="B91" s="2">
        <v>8.0183305554305494E-3</v>
      </c>
      <c r="C91" s="3">
        <v>0</v>
      </c>
      <c r="D91" s="3">
        <v>2.0164291748746E-2</v>
      </c>
      <c r="E91" s="3">
        <v>7.4140998393869397E-3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3.5596722143563492E-2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5.2593350954974498E-3</v>
      </c>
      <c r="C93" s="3">
        <v>0</v>
      </c>
      <c r="D93" s="3">
        <v>1.9185061079122E-2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2.4444396174619451E-2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2.7589954599331E-3</v>
      </c>
      <c r="C97" s="3">
        <v>0</v>
      </c>
      <c r="D97" s="3">
        <v>9.7923066962401399E-4</v>
      </c>
      <c r="E97" s="3">
        <v>7.4140998393869397E-3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1.1152325968944055E-2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0.61879095049811905</v>
      </c>
      <c r="C99" s="3">
        <v>0</v>
      </c>
      <c r="D99" s="3">
        <v>2.2761381785575002E-2</v>
      </c>
      <c r="E99" s="3">
        <v>0</v>
      </c>
      <c r="F99" s="3">
        <v>0</v>
      </c>
      <c r="G99" s="3">
        <v>1.5721121743016899E-3</v>
      </c>
      <c r="H99" s="3">
        <v>0</v>
      </c>
      <c r="I99" s="3">
        <v>0</v>
      </c>
      <c r="J99" s="3">
        <v>0</v>
      </c>
      <c r="K99" s="3">
        <v>0</v>
      </c>
      <c r="L99" s="3">
        <v>1.03376331899411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1.6768877634521058</v>
      </c>
    </row>
    <row r="100" spans="1:19">
      <c r="A100" s="5" t="s">
        <v>359</v>
      </c>
      <c r="B100" s="2">
        <v>0.70966536345966302</v>
      </c>
      <c r="C100" s="3">
        <v>0.11469143013604401</v>
      </c>
      <c r="D100" s="3">
        <v>0.429711962978922</v>
      </c>
      <c r="E100" s="3">
        <v>3.37854678968183E-2</v>
      </c>
      <c r="F100" s="3">
        <v>1.35552773268E-2</v>
      </c>
      <c r="G100" s="3">
        <v>1.84685022417966E-3</v>
      </c>
      <c r="H100" s="3">
        <v>2.0598369660000001E-2</v>
      </c>
      <c r="I100" s="3">
        <v>4.6131738303909599E-3</v>
      </c>
      <c r="J100" s="3">
        <v>0</v>
      </c>
      <c r="K100" s="3">
        <v>0</v>
      </c>
      <c r="L100" s="3">
        <v>0.63671522940270497</v>
      </c>
      <c r="M100" s="3">
        <v>0</v>
      </c>
      <c r="N100" s="3">
        <v>1.4603803690148199E-2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1.9797869286056711</v>
      </c>
    </row>
    <row r="101" spans="1:19">
      <c r="A101" s="6" t="s">
        <v>360</v>
      </c>
      <c r="B101" s="2">
        <v>0.28567294354396999</v>
      </c>
      <c r="C101" s="3">
        <v>0</v>
      </c>
      <c r="D101" s="3">
        <v>0.27559612066732603</v>
      </c>
      <c r="E101" s="3">
        <v>0</v>
      </c>
      <c r="F101" s="3">
        <v>0</v>
      </c>
      <c r="G101" s="3">
        <v>1.30653205941966E-3</v>
      </c>
      <c r="H101" s="3">
        <v>0</v>
      </c>
      <c r="I101" s="3">
        <v>0</v>
      </c>
      <c r="J101" s="3">
        <v>0</v>
      </c>
      <c r="K101" s="3">
        <v>0</v>
      </c>
      <c r="L101" s="3">
        <v>0.47285663419804602</v>
      </c>
      <c r="M101" s="3">
        <v>0</v>
      </c>
      <c r="N101" s="3">
        <v>1.1647768008648701E-2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1.0470799984774104</v>
      </c>
    </row>
    <row r="102" spans="1:19">
      <c r="A102" s="7" t="s">
        <v>361</v>
      </c>
      <c r="B102" s="2">
        <v>2.6151026001528601E-2</v>
      </c>
      <c r="C102" s="3">
        <v>0</v>
      </c>
      <c r="D102" s="3">
        <v>4.3708403066227801E-2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6.4221500870851001E-3</v>
      </c>
      <c r="M102" s="3">
        <v>0</v>
      </c>
      <c r="N102" s="3">
        <v>4.23595864216216E-3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8.0517537797003658E-2</v>
      </c>
    </row>
    <row r="103" spans="1:19">
      <c r="A103" s="7" t="s">
        <v>362</v>
      </c>
      <c r="B103" s="2">
        <v>1.1670705818864E-3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1.1670705818864E-3</v>
      </c>
    </row>
    <row r="104" spans="1:19">
      <c r="A104" s="7" t="s">
        <v>363</v>
      </c>
      <c r="B104" s="2">
        <v>0.11337874578844501</v>
      </c>
      <c r="C104" s="3">
        <v>0</v>
      </c>
      <c r="D104" s="3">
        <v>5.8147961669479602E-2</v>
      </c>
      <c r="E104" s="3">
        <v>0</v>
      </c>
      <c r="F104" s="3">
        <v>0</v>
      </c>
      <c r="G104" s="3">
        <v>1.02568871954441E-3</v>
      </c>
      <c r="H104" s="3">
        <v>0</v>
      </c>
      <c r="I104" s="3">
        <v>0</v>
      </c>
      <c r="J104" s="3">
        <v>0</v>
      </c>
      <c r="K104" s="3">
        <v>0</v>
      </c>
      <c r="L104" s="3">
        <v>2.87427575411258E-3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0.17542667193158162</v>
      </c>
    </row>
    <row r="105" spans="1:19" ht="28.8">
      <c r="A105" s="7" t="s">
        <v>364</v>
      </c>
      <c r="B105" s="2">
        <v>5.9261250658009502E-2</v>
      </c>
      <c r="C105" s="3">
        <v>0</v>
      </c>
      <c r="D105" s="3">
        <v>0.15082444825483199</v>
      </c>
      <c r="E105" s="3">
        <v>0</v>
      </c>
      <c r="F105" s="3">
        <v>0</v>
      </c>
      <c r="G105" s="3">
        <v>2.6558011488203402E-4</v>
      </c>
      <c r="H105" s="3">
        <v>0</v>
      </c>
      <c r="I105" s="3">
        <v>0</v>
      </c>
      <c r="J105" s="3">
        <v>0</v>
      </c>
      <c r="K105" s="3">
        <v>0</v>
      </c>
      <c r="L105" s="3">
        <v>1.13669760182615E-3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0.21148797662954966</v>
      </c>
    </row>
    <row r="106" spans="1:19">
      <c r="A106" s="7" t="s">
        <v>365</v>
      </c>
      <c r="B106" s="2">
        <v>8.5714850514101104E-2</v>
      </c>
      <c r="C106" s="3">
        <v>0</v>
      </c>
      <c r="D106" s="3">
        <v>2.1929526969238802E-2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0.46198911621694999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0.56963349370028993</v>
      </c>
    </row>
    <row r="107" spans="1:19" ht="28.8">
      <c r="A107" s="8" t="s">
        <v>366</v>
      </c>
      <c r="B107" s="2">
        <v>0</v>
      </c>
      <c r="C107" s="3">
        <v>0</v>
      </c>
      <c r="D107" s="3">
        <v>1.50388870732892E-2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1.50388870732892E-2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8.5714850514101104E-2</v>
      </c>
      <c r="C109" s="3">
        <v>0</v>
      </c>
      <c r="D109" s="3">
        <v>6.8906398959495997E-3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0.46198911621694999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0.55459460662700066</v>
      </c>
    </row>
    <row r="110" spans="1:19">
      <c r="A110" s="6" t="s">
        <v>369</v>
      </c>
      <c r="B110" s="2">
        <v>2.4638156728712798E-3</v>
      </c>
      <c r="C110" s="3">
        <v>0</v>
      </c>
      <c r="D110" s="3">
        <v>3.05886771046432E-3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5.5226833833355998E-3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0.31238589241825998</v>
      </c>
      <c r="C112" s="3">
        <v>5.8379063368087999E-2</v>
      </c>
      <c r="D112" s="3">
        <v>0.147343103098276</v>
      </c>
      <c r="E112" s="3">
        <v>3.3742306901634302E-2</v>
      </c>
      <c r="F112" s="3">
        <v>1.35552773268E-2</v>
      </c>
      <c r="G112" s="3">
        <v>4.48738814800678E-4</v>
      </c>
      <c r="H112" s="3">
        <v>1.7853858E-2</v>
      </c>
      <c r="I112" s="3">
        <v>1.8208094925377901E-4</v>
      </c>
      <c r="J112" s="3">
        <v>0</v>
      </c>
      <c r="K112" s="3">
        <v>0</v>
      </c>
      <c r="L112" s="3">
        <v>0.161650263500101</v>
      </c>
      <c r="M112" s="3">
        <v>0</v>
      </c>
      <c r="N112" s="3">
        <v>1.0287967135135101E-4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0.74564346404856496</v>
      </c>
    </row>
    <row r="113" spans="1:19">
      <c r="A113" s="6" t="s">
        <v>372</v>
      </c>
      <c r="B113" s="2">
        <v>0.10914271182456101</v>
      </c>
      <c r="C113" s="3">
        <v>0</v>
      </c>
      <c r="D113" s="3">
        <v>3.5795957254148802E-3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2.0858592356742399E-3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0.11480816678565013</v>
      </c>
    </row>
    <row r="114" spans="1:19">
      <c r="A114" s="5" t="s">
        <v>373</v>
      </c>
      <c r="B114" s="2">
        <v>0.12389613987262001</v>
      </c>
      <c r="C114" s="3">
        <v>0</v>
      </c>
      <c r="D114" s="3">
        <v>3.5239204030616802E-3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3.9593052831284501E-3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0.13137936555881014</v>
      </c>
    </row>
    <row r="115" spans="1:19">
      <c r="A115" s="5" t="s">
        <v>374</v>
      </c>
      <c r="B115" s="2">
        <v>0.33508862046968602</v>
      </c>
      <c r="C115" s="3">
        <v>0</v>
      </c>
      <c r="D115" s="3">
        <v>2.0203591976289501E-2</v>
      </c>
      <c r="E115" s="3">
        <v>0</v>
      </c>
      <c r="F115" s="3">
        <v>0</v>
      </c>
      <c r="G115" s="3">
        <v>2.3505366489559301E-3</v>
      </c>
      <c r="H115" s="3">
        <v>5.3312450399999999E-3</v>
      </c>
      <c r="I115" s="3">
        <v>0</v>
      </c>
      <c r="J115" s="3">
        <v>0</v>
      </c>
      <c r="K115" s="3">
        <v>0</v>
      </c>
      <c r="L115" s="3">
        <v>6.6850831687196396E-2</v>
      </c>
      <c r="M115" s="3">
        <v>0</v>
      </c>
      <c r="N115" s="3">
        <v>1.81801791884252E-2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0.44800500501055301</v>
      </c>
    </row>
    <row r="116" spans="1:19">
      <c r="A116" s="5" t="s">
        <v>375</v>
      </c>
      <c r="B116" s="2">
        <v>0.72307235702277595</v>
      </c>
      <c r="C116" s="3">
        <v>1.06649729503847E-2</v>
      </c>
      <c r="D116" s="3">
        <v>3.4836376698296499E-2</v>
      </c>
      <c r="E116" s="3">
        <v>0</v>
      </c>
      <c r="F116" s="3">
        <v>0</v>
      </c>
      <c r="G116" s="3">
        <v>7.29582154675932E-4</v>
      </c>
      <c r="H116" s="3">
        <v>3.1098929400000001E-3</v>
      </c>
      <c r="I116" s="3">
        <v>0</v>
      </c>
      <c r="J116" s="3">
        <v>0</v>
      </c>
      <c r="K116" s="3">
        <v>0</v>
      </c>
      <c r="L116" s="3">
        <v>0.103900667156819</v>
      </c>
      <c r="M116" s="3">
        <v>0</v>
      </c>
      <c r="N116" s="3">
        <v>1.2400285037059399E-2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0.88871413396001142</v>
      </c>
    </row>
    <row r="117" spans="1:19">
      <c r="A117" s="6" t="s">
        <v>376</v>
      </c>
      <c r="B117" s="2">
        <v>0.64232863051567202</v>
      </c>
      <c r="C117" s="3">
        <v>1.06649729503847E-2</v>
      </c>
      <c r="D117" s="3">
        <v>3.2409587647489198E-2</v>
      </c>
      <c r="E117" s="3">
        <v>0</v>
      </c>
      <c r="F117" s="3">
        <v>0</v>
      </c>
      <c r="G117" s="3">
        <v>7.2347686467864403E-4</v>
      </c>
      <c r="H117" s="3">
        <v>3.1098929400000001E-3</v>
      </c>
      <c r="I117" s="3">
        <v>0</v>
      </c>
      <c r="J117" s="3">
        <v>0</v>
      </c>
      <c r="K117" s="3">
        <v>0</v>
      </c>
      <c r="L117" s="3">
        <v>9.7449812584839701E-2</v>
      </c>
      <c r="M117" s="3">
        <v>0</v>
      </c>
      <c r="N117" s="3">
        <v>9.8587365092481106E-3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0.79654511001231232</v>
      </c>
    </row>
    <row r="118" spans="1:19">
      <c r="A118" s="6" t="s">
        <v>377</v>
      </c>
      <c r="B118" s="2">
        <v>8.0743726507103902E-2</v>
      </c>
      <c r="C118" s="3">
        <v>0</v>
      </c>
      <c r="D118" s="3">
        <v>2.42678905080734E-3</v>
      </c>
      <c r="E118" s="3">
        <v>0</v>
      </c>
      <c r="F118" s="3">
        <v>0</v>
      </c>
      <c r="G118" s="3">
        <v>6.1052899972880698E-6</v>
      </c>
      <c r="H118" s="3">
        <v>0</v>
      </c>
      <c r="I118" s="3">
        <v>0</v>
      </c>
      <c r="J118" s="3">
        <v>0</v>
      </c>
      <c r="K118" s="3">
        <v>0</v>
      </c>
      <c r="L118" s="3">
        <v>6.45085457197969E-3</v>
      </c>
      <c r="M118" s="3">
        <v>0</v>
      </c>
      <c r="N118" s="3">
        <v>2.5415485278112299E-3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9.2169023947699449E-2</v>
      </c>
    </row>
    <row r="119" spans="1:19">
      <c r="A119" s="5" t="s">
        <v>378</v>
      </c>
      <c r="B119" s="2">
        <v>3.2331978046090899E-2</v>
      </c>
      <c r="C119" s="3">
        <v>0</v>
      </c>
      <c r="D119" s="3">
        <v>1.7685102394547399E-3</v>
      </c>
      <c r="E119" s="3">
        <v>0</v>
      </c>
      <c r="F119" s="3">
        <v>0</v>
      </c>
      <c r="G119" s="3">
        <v>7.5705595966372898E-4</v>
      </c>
      <c r="H119" s="3">
        <v>0</v>
      </c>
      <c r="I119" s="3">
        <v>0</v>
      </c>
      <c r="J119" s="3">
        <v>0</v>
      </c>
      <c r="K119" s="3">
        <v>0</v>
      </c>
      <c r="L119" s="3">
        <v>4.50660412845215E-3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3.936414837366152E-2</v>
      </c>
    </row>
    <row r="120" spans="1:19">
      <c r="A120" s="4" t="s">
        <v>379</v>
      </c>
      <c r="B120" s="2">
        <f t="shared" ref="B120:S120" si="2">B3+B17+B31+B59+B71+B76+B86+B100+B114+B115+B116+B119</f>
        <v>5.9469716045817096</v>
      </c>
      <c r="C120" s="2">
        <f t="shared" si="2"/>
        <v>0.1619594414856001</v>
      </c>
      <c r="D120" s="2">
        <f t="shared" si="2"/>
        <v>1.8279256334625003</v>
      </c>
      <c r="E120" s="2">
        <f t="shared" si="2"/>
        <v>4.80525746382E-2</v>
      </c>
      <c r="F120" s="2">
        <f t="shared" si="2"/>
        <v>1.35552773268E-2</v>
      </c>
      <c r="G120" s="2">
        <f t="shared" si="2"/>
        <v>7.2042421967999967E-2</v>
      </c>
      <c r="H120" s="2">
        <f t="shared" si="2"/>
        <v>5.1597649620000005E-2</v>
      </c>
      <c r="I120" s="2">
        <f t="shared" si="2"/>
        <v>0.30960739529760012</v>
      </c>
      <c r="J120" s="2">
        <f t="shared" si="2"/>
        <v>0</v>
      </c>
      <c r="K120" s="2">
        <f t="shared" si="2"/>
        <v>0</v>
      </c>
      <c r="L120" s="2">
        <f t="shared" si="2"/>
        <v>12.190547876166402</v>
      </c>
      <c r="M120" s="2">
        <f t="shared" si="2"/>
        <v>0</v>
      </c>
      <c r="N120" s="2">
        <f t="shared" si="2"/>
        <v>0.12694141298000006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0.12874724000000001</v>
      </c>
      <c r="S120" s="2">
        <f t="shared" si="2"/>
        <v>20.877948527526812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60" priority="3" operator="lessThan">
      <formula>0</formula>
    </cfRule>
  </conditionalFormatting>
  <conditionalFormatting sqref="B3:B119 B121:B158">
    <cfRule type="cellIs" dxfId="159" priority="5" operator="lessThan">
      <formula>0</formula>
    </cfRule>
  </conditionalFormatting>
  <conditionalFormatting sqref="B120:Q120 S120">
    <cfRule type="cellIs" dxfId="158" priority="2" operator="lessThan">
      <formula>0</formula>
    </cfRule>
  </conditionalFormatting>
  <conditionalFormatting sqref="R3:R158">
    <cfRule type="cellIs" dxfId="15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S143"/>
  <sheetViews>
    <sheetView topLeftCell="D92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9" width="12.77734375" style="1"/>
    <col min="10" max="12" width="9" style="1"/>
    <col min="13" max="16" width="12.77734375" style="1"/>
    <col min="17" max="17" width="9" style="1"/>
    <col min="18" max="18" width="11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0.632318461741603</v>
      </c>
      <c r="C3" s="3">
        <v>0</v>
      </c>
      <c r="D3" s="3">
        <v>0.25628072910511601</v>
      </c>
      <c r="E3" s="3">
        <v>0</v>
      </c>
      <c r="F3" s="3">
        <v>0</v>
      </c>
      <c r="G3" s="3">
        <v>7.4019136162943502E-4</v>
      </c>
      <c r="H3" s="3">
        <v>0</v>
      </c>
      <c r="I3" s="3">
        <v>3.7072485566749802E-2</v>
      </c>
      <c r="J3" s="3">
        <v>0</v>
      </c>
      <c r="K3" s="3">
        <v>0</v>
      </c>
      <c r="L3" s="3">
        <v>0</v>
      </c>
      <c r="M3" s="3">
        <v>0</v>
      </c>
      <c r="N3" s="3">
        <v>0.254579139146003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1.1809910069211011</v>
      </c>
    </row>
    <row r="4" spans="1:19" ht="28.8">
      <c r="A4" s="6" t="s">
        <v>266</v>
      </c>
      <c r="B4" s="2">
        <v>0.50042272421380696</v>
      </c>
      <c r="C4" s="3">
        <v>0</v>
      </c>
      <c r="D4" s="3">
        <v>0.198188235148889</v>
      </c>
      <c r="E4" s="3">
        <v>0</v>
      </c>
      <c r="F4" s="3">
        <v>0</v>
      </c>
      <c r="G4" s="3">
        <v>7.1406696063074896E-4</v>
      </c>
      <c r="H4" s="3">
        <v>0</v>
      </c>
      <c r="I4" s="3">
        <v>3.69139498662715E-2</v>
      </c>
      <c r="J4" s="3">
        <v>0</v>
      </c>
      <c r="K4" s="3">
        <v>0</v>
      </c>
      <c r="L4" s="3">
        <v>0</v>
      </c>
      <c r="M4" s="3">
        <v>0</v>
      </c>
      <c r="N4" s="3">
        <v>0.2530505937934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0.98928956998299811</v>
      </c>
    </row>
    <row r="5" spans="1:19" ht="28.8">
      <c r="A5" s="7" t="s">
        <v>267</v>
      </c>
      <c r="B5" s="2">
        <v>9.4321133072817795E-2</v>
      </c>
      <c r="C5" s="3">
        <v>0</v>
      </c>
      <c r="D5" s="3">
        <v>4.5862148592957903E-2</v>
      </c>
      <c r="E5" s="3">
        <v>0</v>
      </c>
      <c r="F5" s="3">
        <v>0</v>
      </c>
      <c r="G5" s="3">
        <v>8.7081336662285393E-6</v>
      </c>
      <c r="H5" s="3">
        <v>0</v>
      </c>
      <c r="I5" s="3">
        <v>1.33387586422039E-2</v>
      </c>
      <c r="J5" s="3">
        <v>0</v>
      </c>
      <c r="K5" s="3">
        <v>0</v>
      </c>
      <c r="L5" s="3">
        <v>0</v>
      </c>
      <c r="M5" s="3">
        <v>0</v>
      </c>
      <c r="N5" s="3">
        <v>2.8768549733915301E-2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0.18229929817556115</v>
      </c>
    </row>
    <row r="6" spans="1:19">
      <c r="A6" s="7" t="s">
        <v>268</v>
      </c>
      <c r="B6" s="2">
        <v>0.40610159114098898</v>
      </c>
      <c r="C6" s="3">
        <v>0</v>
      </c>
      <c r="D6" s="3">
        <v>0.152326086555931</v>
      </c>
      <c r="E6" s="3">
        <v>0</v>
      </c>
      <c r="F6" s="3">
        <v>0</v>
      </c>
      <c r="G6" s="3">
        <v>7.0535882696451998E-4</v>
      </c>
      <c r="H6" s="3">
        <v>0</v>
      </c>
      <c r="I6" s="3">
        <v>2.35751912240676E-2</v>
      </c>
      <c r="J6" s="3">
        <v>0</v>
      </c>
      <c r="K6" s="3">
        <v>0</v>
      </c>
      <c r="L6" s="3">
        <v>0</v>
      </c>
      <c r="M6" s="3">
        <v>0</v>
      </c>
      <c r="N6" s="3">
        <v>0.22428204405948499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0.8069902718074371</v>
      </c>
    </row>
    <row r="7" spans="1:19">
      <c r="A7" s="8" t="s">
        <v>269</v>
      </c>
      <c r="B7" s="2">
        <v>0.356278257359741</v>
      </c>
      <c r="C7" s="3">
        <v>0</v>
      </c>
      <c r="D7" s="3">
        <v>0.141360268015359</v>
      </c>
      <c r="E7" s="3">
        <v>0</v>
      </c>
      <c r="F7" s="3">
        <v>0</v>
      </c>
      <c r="G7" s="3">
        <v>5.6893139952693796E-4</v>
      </c>
      <c r="H7" s="3">
        <v>0</v>
      </c>
      <c r="I7" s="3">
        <v>2.31928404170317E-2</v>
      </c>
      <c r="J7" s="3">
        <v>0</v>
      </c>
      <c r="K7" s="3">
        <v>0</v>
      </c>
      <c r="L7" s="3">
        <v>0</v>
      </c>
      <c r="M7" s="3">
        <v>0</v>
      </c>
      <c r="N7" s="3">
        <v>9.3714396889470794E-2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0.61511469408112951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2.8462023217079298E-2</v>
      </c>
      <c r="C12" s="3">
        <v>0</v>
      </c>
      <c r="D12" s="3">
        <v>6.7309708999788902E-3</v>
      </c>
      <c r="E12" s="3">
        <v>0</v>
      </c>
      <c r="F12" s="3">
        <v>0</v>
      </c>
      <c r="G12" s="3">
        <v>1.3642742743758199E-4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7.4149403489337101E-2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0.10947882503383287</v>
      </c>
    </row>
    <row r="13" spans="1:19">
      <c r="A13" s="8" t="s">
        <v>275</v>
      </c>
      <c r="B13" s="2">
        <v>2.1361310564168599E-2</v>
      </c>
      <c r="C13" s="3">
        <v>0</v>
      </c>
      <c r="D13" s="3">
        <v>4.2348476405933803E-3</v>
      </c>
      <c r="E13" s="3">
        <v>0</v>
      </c>
      <c r="F13" s="3">
        <v>0</v>
      </c>
      <c r="G13" s="3">
        <v>1.0842021724855E-19</v>
      </c>
      <c r="H13" s="3">
        <v>0</v>
      </c>
      <c r="I13" s="3">
        <v>3.82350807035903E-4</v>
      </c>
      <c r="J13" s="3">
        <v>0</v>
      </c>
      <c r="K13" s="3">
        <v>0</v>
      </c>
      <c r="L13" s="3">
        <v>0</v>
      </c>
      <c r="M13" s="3">
        <v>0</v>
      </c>
      <c r="N13" s="3">
        <v>5.6418243680677001E-2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8.2396752692474887E-2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0.12941048809927799</v>
      </c>
      <c r="C15" s="3">
        <v>0</v>
      </c>
      <c r="D15" s="3">
        <v>5.7967358489397401E-2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1.4592344778769301E-3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0.18883708106655234</v>
      </c>
    </row>
    <row r="16" spans="1:19">
      <c r="A16" s="6" t="s">
        <v>278</v>
      </c>
      <c r="B16" s="2">
        <v>2.4852494285183598E-3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2.4852494285183598E-3</v>
      </c>
    </row>
    <row r="17" spans="1:19">
      <c r="A17" s="5" t="s">
        <v>279</v>
      </c>
      <c r="B17" s="2">
        <v>6.4083931692509505E-2</v>
      </c>
      <c r="C17" s="3">
        <v>0</v>
      </c>
      <c r="D17" s="3">
        <v>0.28216401250718698</v>
      </c>
      <c r="E17" s="3">
        <v>0</v>
      </c>
      <c r="F17" s="3">
        <v>0</v>
      </c>
      <c r="G17" s="3">
        <v>3.7735245886990799E-5</v>
      </c>
      <c r="H17" s="3">
        <v>1.1870325225000001E-2</v>
      </c>
      <c r="I17" s="3">
        <v>0.10754644558896601</v>
      </c>
      <c r="J17" s="3">
        <v>0</v>
      </c>
      <c r="K17" s="3">
        <v>0</v>
      </c>
      <c r="L17" s="3">
        <v>0</v>
      </c>
      <c r="M17" s="3">
        <v>0.27920350149119999</v>
      </c>
      <c r="N17" s="3">
        <v>6.1110292955424597E-2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0.80601624470617406</v>
      </c>
    </row>
    <row r="18" spans="1:19">
      <c r="A18" s="6" t="s">
        <v>280</v>
      </c>
      <c r="B18" s="2">
        <v>3.2959141230588997E-2</v>
      </c>
      <c r="C18" s="3">
        <v>0</v>
      </c>
      <c r="D18" s="3">
        <v>0.11911249922854</v>
      </c>
      <c r="E18" s="3">
        <v>0</v>
      </c>
      <c r="F18" s="3">
        <v>0</v>
      </c>
      <c r="G18" s="3">
        <v>0</v>
      </c>
      <c r="H18" s="3">
        <v>0</v>
      </c>
      <c r="I18" s="3">
        <v>1.8651258879800299E-5</v>
      </c>
      <c r="J18" s="3">
        <v>0</v>
      </c>
      <c r="K18" s="3">
        <v>0</v>
      </c>
      <c r="L18" s="3">
        <v>0</v>
      </c>
      <c r="M18" s="3">
        <v>0</v>
      </c>
      <c r="N18" s="3">
        <v>6.0082263757819998E-2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0.21217255547582878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3.1834861727211602E-2</v>
      </c>
      <c r="C20" s="3">
        <v>0</v>
      </c>
      <c r="D20" s="3">
        <v>0.106714208896632</v>
      </c>
      <c r="E20" s="3">
        <v>0</v>
      </c>
      <c r="F20" s="3">
        <v>0</v>
      </c>
      <c r="G20" s="3">
        <v>0</v>
      </c>
      <c r="H20" s="3">
        <v>0</v>
      </c>
      <c r="I20" s="3">
        <v>1.8651258879800299E-5</v>
      </c>
      <c r="J20" s="3">
        <v>0</v>
      </c>
      <c r="K20" s="3">
        <v>0</v>
      </c>
      <c r="L20" s="3">
        <v>0</v>
      </c>
      <c r="M20" s="3">
        <v>0</v>
      </c>
      <c r="N20" s="3">
        <v>6.0082263757819998E-2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0.19864998564054337</v>
      </c>
    </row>
    <row r="21" spans="1:19" ht="28.8">
      <c r="A21" s="6" t="s">
        <v>283</v>
      </c>
      <c r="B21" s="2">
        <v>1.3609699251410101E-3</v>
      </c>
      <c r="C21" s="3">
        <v>0</v>
      </c>
      <c r="D21" s="3">
        <v>5.3808250736621802E-3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6.7417949988031901E-3</v>
      </c>
    </row>
    <row r="22" spans="1:19">
      <c r="A22" s="7" t="s">
        <v>284</v>
      </c>
      <c r="B22" s="2">
        <v>1.3609699251410101E-3</v>
      </c>
      <c r="C22" s="3">
        <v>0</v>
      </c>
      <c r="D22" s="3">
        <v>5.3775320350614103E-3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6.7385019602024202E-3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1.21303841153873E-2</v>
      </c>
      <c r="C24" s="3">
        <v>0</v>
      </c>
      <c r="D24" s="3">
        <v>9.0663938756467097E-2</v>
      </c>
      <c r="E24" s="3">
        <v>0</v>
      </c>
      <c r="F24" s="3">
        <v>0</v>
      </c>
      <c r="G24" s="3">
        <v>0</v>
      </c>
      <c r="H24" s="3">
        <v>0</v>
      </c>
      <c r="I24" s="3">
        <v>5.0980107604787497E-4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0.10330412394790228</v>
      </c>
    </row>
    <row r="25" spans="1:19">
      <c r="A25" s="6" t="s">
        <v>287</v>
      </c>
      <c r="B25" s="2">
        <v>7.8699565236415008E-3</v>
      </c>
      <c r="C25" s="3">
        <v>0</v>
      </c>
      <c r="D25" s="3">
        <v>3.5057688943823502E-2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4.2927645467465005E-2</v>
      </c>
    </row>
    <row r="26" spans="1:19">
      <c r="A26" s="7" t="s">
        <v>288</v>
      </c>
      <c r="B26" s="2">
        <v>7.8699565236415008E-3</v>
      </c>
      <c r="C26" s="3">
        <v>0</v>
      </c>
      <c r="D26" s="3">
        <v>3.5057688943823502E-2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4.2927645467465005E-2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9.7634798977507507E-3</v>
      </c>
      <c r="C28" s="3">
        <v>0</v>
      </c>
      <c r="D28" s="3">
        <v>3.1949060504694302E-2</v>
      </c>
      <c r="E28" s="3">
        <v>0</v>
      </c>
      <c r="F28" s="3">
        <v>0</v>
      </c>
      <c r="G28" s="3">
        <v>0</v>
      </c>
      <c r="H28" s="3">
        <v>0</v>
      </c>
      <c r="I28" s="3">
        <v>9.7328485921091307E-2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0.13904102632353638</v>
      </c>
    </row>
    <row r="29" spans="1:19" ht="28.8">
      <c r="A29" s="7" t="s">
        <v>291</v>
      </c>
      <c r="B29" s="2">
        <v>9.7634798977507507E-3</v>
      </c>
      <c r="C29" s="3">
        <v>0</v>
      </c>
      <c r="D29" s="3">
        <v>3.1949060504694302E-2</v>
      </c>
      <c r="E29" s="3">
        <v>0</v>
      </c>
      <c r="F29" s="3">
        <v>0</v>
      </c>
      <c r="G29" s="3">
        <v>0</v>
      </c>
      <c r="H29" s="3">
        <v>0</v>
      </c>
      <c r="I29" s="3">
        <v>9.7328485921091307E-2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0.13904102632353638</v>
      </c>
    </row>
    <row r="30" spans="1:19" ht="28.8">
      <c r="A30" s="7" t="s">
        <v>292</v>
      </c>
      <c r="B30" s="2">
        <v>0</v>
      </c>
      <c r="C30" s="3">
        <v>0</v>
      </c>
      <c r="D30" s="3">
        <v>2.1691245263288101E-2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2.1691245263288101E-2</v>
      </c>
    </row>
    <row r="31" spans="1:19">
      <c r="A31" s="5" t="s">
        <v>293</v>
      </c>
      <c r="B31" s="2">
        <v>0.46196053067721399</v>
      </c>
      <c r="C31" s="3">
        <v>0.86285846002272604</v>
      </c>
      <c r="D31" s="3">
        <v>1.0260317950742801</v>
      </c>
      <c r="E31" s="3">
        <v>0</v>
      </c>
      <c r="F31" s="3">
        <v>0</v>
      </c>
      <c r="G31" s="3">
        <v>1.31899197931143E-2</v>
      </c>
      <c r="H31" s="3">
        <v>0</v>
      </c>
      <c r="I31" s="3">
        <v>1.14263240513035</v>
      </c>
      <c r="J31" s="3">
        <v>0</v>
      </c>
      <c r="K31" s="3">
        <v>0</v>
      </c>
      <c r="L31" s="3">
        <v>0</v>
      </c>
      <c r="M31" s="3">
        <v>0</v>
      </c>
      <c r="N31" s="3">
        <v>7.7249543574663004</v>
      </c>
      <c r="O31" s="3">
        <v>0</v>
      </c>
      <c r="P31" s="3">
        <v>2.54500488E-3</v>
      </c>
      <c r="Q31" s="3">
        <v>0</v>
      </c>
      <c r="R31" s="1">
        <v>0.12874724000000001</v>
      </c>
      <c r="S31" s="3">
        <f t="shared" si="0"/>
        <v>11.362919713043985</v>
      </c>
    </row>
    <row r="32" spans="1:19">
      <c r="A32" s="6" t="s">
        <v>294</v>
      </c>
      <c r="B32" s="2">
        <v>4.9510865920182397E-2</v>
      </c>
      <c r="C32" s="3">
        <v>0</v>
      </c>
      <c r="D32" s="3">
        <v>5.1028330550375702E-3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0.16724096275146699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0.22185466172668697</v>
      </c>
    </row>
    <row r="33" spans="1:19">
      <c r="A33" s="6" t="s">
        <v>295</v>
      </c>
      <c r="B33" s="2">
        <v>1.5758946347765399E-2</v>
      </c>
      <c r="C33" s="3">
        <v>0</v>
      </c>
      <c r="D33" s="3">
        <v>9.07539689918733E-4</v>
      </c>
      <c r="E33" s="3">
        <v>0</v>
      </c>
      <c r="F33" s="3">
        <v>0</v>
      </c>
      <c r="G33" s="3">
        <v>2.3765621248854601E-4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1.6904142250172678E-2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0.108501251290936</v>
      </c>
      <c r="C38" s="3">
        <v>0</v>
      </c>
      <c r="D38" s="3">
        <v>0.111072220218186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0.12874724000000001</v>
      </c>
      <c r="S38" s="3">
        <f t="shared" si="0"/>
        <v>0.34832071150912203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7.6681463071501896E-3</v>
      </c>
      <c r="C46" s="3">
        <v>0</v>
      </c>
      <c r="D46" s="3">
        <v>4.0058070562347002E-3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1.1673953363384889E-2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2.1736477721055799E-3</v>
      </c>
      <c r="C48" s="3">
        <v>0</v>
      </c>
      <c r="D48" s="3">
        <v>4.7205361160608099E-4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2.6457013837116608E-3</v>
      </c>
    </row>
    <row r="49" spans="1:19" ht="28.8">
      <c r="A49" s="6" t="s">
        <v>311</v>
      </c>
      <c r="B49" s="2">
        <v>1.8294868748555199E-2</v>
      </c>
      <c r="C49" s="3">
        <v>0.325163971627768</v>
      </c>
      <c r="D49" s="3">
        <v>8.5169109361604208E-3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0.22313478669200901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0.57511053800449263</v>
      </c>
    </row>
    <row r="50" spans="1:19">
      <c r="A50" s="6" t="s">
        <v>312</v>
      </c>
      <c r="B50" s="2">
        <v>0.15106852016133701</v>
      </c>
      <c r="C50" s="3">
        <v>0</v>
      </c>
      <c r="D50" s="3">
        <v>0.87247474981154405</v>
      </c>
      <c r="E50" s="3">
        <v>0</v>
      </c>
      <c r="F50" s="3">
        <v>0</v>
      </c>
      <c r="G50" s="3">
        <v>1.14584245306978E-2</v>
      </c>
      <c r="H50" s="3">
        <v>0</v>
      </c>
      <c r="I50" s="3">
        <v>1.1250338684875201</v>
      </c>
      <c r="J50" s="3">
        <v>0</v>
      </c>
      <c r="K50" s="3">
        <v>0</v>
      </c>
      <c r="L50" s="3">
        <v>0</v>
      </c>
      <c r="M50" s="3">
        <v>0</v>
      </c>
      <c r="N50" s="3">
        <v>6.3938786182644503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8.5539141812555499</v>
      </c>
    </row>
    <row r="51" spans="1:19" ht="28.8">
      <c r="A51" s="6" t="s">
        <v>313</v>
      </c>
      <c r="B51" s="2">
        <v>2.8680074770837401E-2</v>
      </c>
      <c r="C51" s="3">
        <v>0.53769448839495804</v>
      </c>
      <c r="D51" s="3">
        <v>1.06278549035538E-2</v>
      </c>
      <c r="E51" s="3">
        <v>0</v>
      </c>
      <c r="F51" s="3">
        <v>0</v>
      </c>
      <c r="G51" s="3">
        <v>1.39198638743291E-3</v>
      </c>
      <c r="H51" s="3">
        <v>0</v>
      </c>
      <c r="I51" s="3">
        <v>1.7598536642829201E-2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0.59599294109961132</v>
      </c>
    </row>
    <row r="52" spans="1:19" ht="28.8">
      <c r="A52" s="6" t="s">
        <v>314</v>
      </c>
      <c r="B52" s="2">
        <v>1.9442071739388701E-2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1.9442071739388701E-2</v>
      </c>
    </row>
    <row r="53" spans="1:19">
      <c r="A53" s="6" t="s">
        <v>315</v>
      </c>
      <c r="B53" s="2">
        <v>6.40018510675528E-3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6.40018510675528E-3</v>
      </c>
    </row>
    <row r="54" spans="1:19" ht="28.8">
      <c r="A54" s="6" t="s">
        <v>316</v>
      </c>
      <c r="B54" s="2">
        <v>7.7889045167116103E-3</v>
      </c>
      <c r="C54" s="3">
        <v>0</v>
      </c>
      <c r="D54" s="3">
        <v>5.1327519459140099E-3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1.292165646262562E-2</v>
      </c>
    </row>
    <row r="55" spans="1:19" ht="28.8">
      <c r="A55" s="6" t="s">
        <v>317</v>
      </c>
      <c r="B55" s="2">
        <v>1.0385206022282101E-2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1.0385206022282101E-2</v>
      </c>
    </row>
    <row r="56" spans="1:19" ht="28.8">
      <c r="A56" s="6" t="s">
        <v>318</v>
      </c>
      <c r="B56" s="2">
        <v>7.4266298880273597E-3</v>
      </c>
      <c r="C56" s="3">
        <v>0</v>
      </c>
      <c r="D56" s="3">
        <v>3.2910779964085901E-3</v>
      </c>
      <c r="E56" s="3">
        <v>0</v>
      </c>
      <c r="F56" s="3">
        <v>0</v>
      </c>
      <c r="G56" s="3">
        <v>1.01852662495091E-4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0.86615230096225104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0.87697186150918205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2.88612120851795E-2</v>
      </c>
      <c r="C58" s="3">
        <v>0</v>
      </c>
      <c r="D58" s="3">
        <v>4.3863274162289001E-3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6.5650630906528302E-3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3.9812602592061229E-2</v>
      </c>
    </row>
    <row r="59" spans="1:19" ht="28.8">
      <c r="A59" s="5" t="s">
        <v>321</v>
      </c>
      <c r="B59" s="2">
        <v>0.52142899914533103</v>
      </c>
      <c r="C59" s="3">
        <v>0.29883709535888497</v>
      </c>
      <c r="D59" s="3">
        <v>0.177326835612996</v>
      </c>
      <c r="E59" s="3">
        <v>0</v>
      </c>
      <c r="F59" s="3">
        <v>0</v>
      </c>
      <c r="G59" s="3">
        <v>4.0115469089093301E-3</v>
      </c>
      <c r="H59" s="3">
        <v>0</v>
      </c>
      <c r="I59" s="3">
        <v>0.16519730844153799</v>
      </c>
      <c r="J59" s="3">
        <v>0</v>
      </c>
      <c r="K59" s="3">
        <v>0</v>
      </c>
      <c r="L59" s="3">
        <v>0</v>
      </c>
      <c r="M59" s="3">
        <v>0</v>
      </c>
      <c r="N59" s="3">
        <v>26.7508597462664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27.917661531734058</v>
      </c>
    </row>
    <row r="60" spans="1:19" ht="28.8">
      <c r="A60" s="6" t="s">
        <v>322</v>
      </c>
      <c r="B60" s="2">
        <v>0.52142899914533103</v>
      </c>
      <c r="C60" s="3">
        <v>0.29883709535888497</v>
      </c>
      <c r="D60" s="3">
        <v>0.177326835612996</v>
      </c>
      <c r="E60" s="3">
        <v>0</v>
      </c>
      <c r="F60" s="3">
        <v>0</v>
      </c>
      <c r="G60" s="3">
        <v>4.0115469089093301E-3</v>
      </c>
      <c r="H60" s="3">
        <v>0</v>
      </c>
      <c r="I60" s="3">
        <v>0.16519730844153799</v>
      </c>
      <c r="J60" s="3">
        <v>0</v>
      </c>
      <c r="K60" s="3">
        <v>0</v>
      </c>
      <c r="L60" s="3">
        <v>0</v>
      </c>
      <c r="M60" s="3">
        <v>0</v>
      </c>
      <c r="N60" s="3">
        <v>26.7508597462664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27.917661531734058</v>
      </c>
    </row>
    <row r="61" spans="1:19" ht="28.8">
      <c r="A61" s="7" t="s">
        <v>323</v>
      </c>
      <c r="B61" s="2">
        <v>0.28880184665062603</v>
      </c>
      <c r="C61" s="3">
        <v>0.18877989015288901</v>
      </c>
      <c r="D61" s="3">
        <v>5.4509667958586298E-2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24.444199245458499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24.976290650220601</v>
      </c>
    </row>
    <row r="62" spans="1:19">
      <c r="A62" s="8" t="s">
        <v>324</v>
      </c>
      <c r="B62" s="2">
        <v>4.63410496647313E-2</v>
      </c>
      <c r="C62" s="3">
        <v>0.122359182730154</v>
      </c>
      <c r="D62" s="3">
        <v>4.3520798147808702E-2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23.335598819014098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23.547819849556792</v>
      </c>
    </row>
    <row r="63" spans="1:19" ht="28.8">
      <c r="A63" s="8" t="s">
        <v>325</v>
      </c>
      <c r="B63" s="2">
        <v>0.24246079698589501</v>
      </c>
      <c r="C63" s="3">
        <v>6.6420707422735106E-2</v>
      </c>
      <c r="D63" s="3">
        <v>1.09888698107777E-2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1.1086004264443301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1.4284708006637379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0.232627152494705</v>
      </c>
      <c r="C67" s="3">
        <v>0.110057205205996</v>
      </c>
      <c r="D67" s="3">
        <v>0.119948931033137</v>
      </c>
      <c r="E67" s="3">
        <v>0</v>
      </c>
      <c r="F67" s="3">
        <v>0</v>
      </c>
      <c r="G67" s="3">
        <v>2.9027112220762199E-5</v>
      </c>
      <c r="H67" s="3">
        <v>0</v>
      </c>
      <c r="I67" s="3">
        <v>0.16519730844153799</v>
      </c>
      <c r="J67" s="3">
        <v>0</v>
      </c>
      <c r="K67" s="3">
        <v>0</v>
      </c>
      <c r="L67" s="3">
        <v>0</v>
      </c>
      <c r="M67" s="3">
        <v>0</v>
      </c>
      <c r="N67" s="3">
        <v>2.2931049862120201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2.9209646104996168</v>
      </c>
    </row>
    <row r="68" spans="1:19">
      <c r="A68" s="8" t="s">
        <v>329</v>
      </c>
      <c r="B68" s="2">
        <v>0.232627152494705</v>
      </c>
      <c r="C68" s="3">
        <v>0.110057205205996</v>
      </c>
      <c r="D68" s="3">
        <v>0.119948931033137</v>
      </c>
      <c r="E68" s="3">
        <v>0</v>
      </c>
      <c r="F68" s="3">
        <v>0</v>
      </c>
      <c r="G68" s="3">
        <v>2.9027112220762199E-5</v>
      </c>
      <c r="H68" s="3">
        <v>0</v>
      </c>
      <c r="I68" s="3">
        <v>0.16519730844153799</v>
      </c>
      <c r="J68" s="3">
        <v>0</v>
      </c>
      <c r="K68" s="3">
        <v>0</v>
      </c>
      <c r="L68" s="3">
        <v>0</v>
      </c>
      <c r="M68" s="3">
        <v>0</v>
      </c>
      <c r="N68" s="3">
        <v>2.2931049862120201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2.9209646104996168</v>
      </c>
    </row>
    <row r="69" spans="1:19">
      <c r="A69" s="9" t="s">
        <v>329</v>
      </c>
      <c r="B69" s="2">
        <v>0.10399079049433101</v>
      </c>
      <c r="C69" s="3">
        <v>1.2900249987339201E-3</v>
      </c>
      <c r="D69" s="3">
        <v>5.8290076272273103E-2</v>
      </c>
      <c r="E69" s="3">
        <v>0</v>
      </c>
      <c r="F69" s="3">
        <v>0</v>
      </c>
      <c r="G69" s="3">
        <v>2.9027112220762199E-5</v>
      </c>
      <c r="H69" s="3">
        <v>0</v>
      </c>
      <c r="I69" s="3">
        <v>0.15625713835182101</v>
      </c>
      <c r="J69" s="3">
        <v>0</v>
      </c>
      <c r="K69" s="3">
        <v>0</v>
      </c>
      <c r="L69" s="3">
        <v>0</v>
      </c>
      <c r="M69" s="3">
        <v>0</v>
      </c>
      <c r="N69" s="3">
        <v>2.0986947038592598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2.4185517610886396</v>
      </c>
    </row>
    <row r="70" spans="1:19" ht="57.6">
      <c r="A70" s="9" t="s">
        <v>330</v>
      </c>
      <c r="B70" s="2">
        <v>0.12863636200037401</v>
      </c>
      <c r="C70" s="3">
        <v>0.108767180207262</v>
      </c>
      <c r="D70" s="3">
        <v>6.1658854760863399E-2</v>
      </c>
      <c r="E70" s="3">
        <v>0</v>
      </c>
      <c r="F70" s="3">
        <v>0</v>
      </c>
      <c r="G70" s="3">
        <v>0</v>
      </c>
      <c r="H70" s="3">
        <v>0</v>
      </c>
      <c r="I70" s="3">
        <v>8.9401700897176195E-3</v>
      </c>
      <c r="J70" s="3">
        <v>0</v>
      </c>
      <c r="K70" s="3">
        <v>0</v>
      </c>
      <c r="L70" s="3">
        <v>0</v>
      </c>
      <c r="M70" s="3">
        <v>0</v>
      </c>
      <c r="N70" s="3">
        <v>0.194410282352762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0.50241284941097908</v>
      </c>
    </row>
    <row r="71" spans="1:19" ht="28.8">
      <c r="A71" s="5" t="s">
        <v>331</v>
      </c>
      <c r="B71" s="2">
        <v>0.13532774864336899</v>
      </c>
      <c r="C71" s="3">
        <v>0</v>
      </c>
      <c r="D71" s="3">
        <v>2.1368527480412399E-2</v>
      </c>
      <c r="E71" s="3">
        <v>0</v>
      </c>
      <c r="F71" s="3">
        <v>0</v>
      </c>
      <c r="G71" s="3">
        <v>6.3859646885676695E-4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0.28097484539102602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0.43830971798366419</v>
      </c>
    </row>
    <row r="72" spans="1:19">
      <c r="A72" s="6" t="s">
        <v>332</v>
      </c>
      <c r="B72" s="2">
        <v>7.8107839182005702E-3</v>
      </c>
      <c r="C72" s="3">
        <v>0</v>
      </c>
      <c r="D72" s="3">
        <v>2.7332220386411298E-4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8.0841061220646836E-3</v>
      </c>
    </row>
    <row r="73" spans="1:19">
      <c r="A73" s="6" t="s">
        <v>333</v>
      </c>
      <c r="B73" s="2">
        <v>2.50891847069474E-2</v>
      </c>
      <c r="C73" s="3">
        <v>0</v>
      </c>
      <c r="D73" s="3">
        <v>1.5147977563553299E-3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4.6179250603569297E-3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3.1221907523659661E-2</v>
      </c>
    </row>
    <row r="74" spans="1:19" ht="28.8">
      <c r="A74" s="6" t="s">
        <v>334</v>
      </c>
      <c r="B74" s="2">
        <v>5.2071892788003803E-2</v>
      </c>
      <c r="C74" s="3">
        <v>0</v>
      </c>
      <c r="D74" s="3">
        <v>9.2106289663605404E-3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6.1282521754364341E-2</v>
      </c>
    </row>
    <row r="75" spans="1:19" ht="28.8">
      <c r="A75" s="6" t="s">
        <v>335</v>
      </c>
      <c r="B75" s="2">
        <v>5.0355887230217201E-2</v>
      </c>
      <c r="C75" s="3">
        <v>0</v>
      </c>
      <c r="D75" s="3">
        <v>1.03697785538324E-2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6.0725665784049601E-2</v>
      </c>
    </row>
    <row r="76" spans="1:19">
      <c r="A76" s="5" t="s">
        <v>336</v>
      </c>
      <c r="B76" s="2">
        <v>0.350301824210209</v>
      </c>
      <c r="C76" s="3">
        <v>1.94126950292569E-3</v>
      </c>
      <c r="D76" s="3">
        <v>0.218605074473678</v>
      </c>
      <c r="E76" s="3">
        <v>0</v>
      </c>
      <c r="F76" s="3">
        <v>0</v>
      </c>
      <c r="G76" s="3">
        <v>5.4570970975032895E-4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4.3578590383794802E-2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0.6149724682803579</v>
      </c>
    </row>
    <row r="77" spans="1:19">
      <c r="A77" s="6" t="s">
        <v>337</v>
      </c>
      <c r="B77" s="2">
        <v>0.19373111021355099</v>
      </c>
      <c r="C77" s="3">
        <v>0</v>
      </c>
      <c r="D77" s="3">
        <v>0.117581236279181</v>
      </c>
      <c r="E77" s="3">
        <v>0</v>
      </c>
      <c r="F77" s="3">
        <v>0</v>
      </c>
      <c r="G77" s="3">
        <v>5.4570970975032895E-4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3.6583814072662903E-2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0.34844187027514523</v>
      </c>
    </row>
    <row r="78" spans="1:19">
      <c r="A78" s="6" t="s">
        <v>338</v>
      </c>
      <c r="B78" s="2">
        <v>7.2013060821592006E-2</v>
      </c>
      <c r="C78" s="3">
        <v>1.94126950292569E-3</v>
      </c>
      <c r="D78" s="3">
        <v>4.1054312235830101E-2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6.9947763111319304E-3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0.12200341887147974</v>
      </c>
    </row>
    <row r="79" spans="1:19">
      <c r="A79" s="7" t="s">
        <v>339</v>
      </c>
      <c r="B79" s="2">
        <v>7.2013060821592006E-2</v>
      </c>
      <c r="C79" s="3">
        <v>1.94126950292569E-3</v>
      </c>
      <c r="D79" s="3">
        <v>4.1054312235830101E-2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6.9947763111319304E-3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0.12200341887147974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8.4557653175065695E-2</v>
      </c>
      <c r="C81" s="3">
        <v>0</v>
      </c>
      <c r="D81" s="3">
        <v>5.99695259586671E-2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0.14452717913373281</v>
      </c>
    </row>
    <row r="82" spans="1:19">
      <c r="A82" s="7" t="s">
        <v>342</v>
      </c>
      <c r="B82" s="2">
        <v>8.4557653175065695E-2</v>
      </c>
      <c r="C82" s="3">
        <v>0</v>
      </c>
      <c r="D82" s="3">
        <v>5.99695259586671E-2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0.14452717913373281</v>
      </c>
    </row>
    <row r="83" spans="1:19">
      <c r="A83" s="8" t="s">
        <v>342</v>
      </c>
      <c r="B83" s="2">
        <v>8.4557653175065695E-2</v>
      </c>
      <c r="C83" s="3">
        <v>0</v>
      </c>
      <c r="D83" s="3">
        <v>5.99695259586671E-2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0.14452717913373281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0.44071756532392498</v>
      </c>
      <c r="C86" s="3">
        <v>3.03498634967836E-3</v>
      </c>
      <c r="D86" s="3">
        <v>4.0171777890823102E-2</v>
      </c>
      <c r="E86" s="3">
        <v>0</v>
      </c>
      <c r="F86" s="3">
        <v>0</v>
      </c>
      <c r="G86" s="3">
        <v>3.0768738954007902E-4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8.3912398857377106E-3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0.4926232568397042</v>
      </c>
    </row>
    <row r="87" spans="1:19" ht="28.8">
      <c r="A87" s="6" t="s">
        <v>346</v>
      </c>
      <c r="B87" s="2">
        <v>9.7634798977507594E-3</v>
      </c>
      <c r="C87" s="3">
        <v>0</v>
      </c>
      <c r="D87" s="3">
        <v>2.1734054765098201E-3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1.1936885374260579E-2</v>
      </c>
    </row>
    <row r="88" spans="1:19" ht="28.8">
      <c r="A88" s="6" t="s">
        <v>347</v>
      </c>
      <c r="B88" s="2">
        <v>0.38373434628432501</v>
      </c>
      <c r="C88" s="3">
        <v>0</v>
      </c>
      <c r="D88" s="3">
        <v>3.4145517251409498E-2</v>
      </c>
      <c r="E88" s="3">
        <v>0</v>
      </c>
      <c r="F88" s="3">
        <v>0</v>
      </c>
      <c r="G88" s="3">
        <v>1.62551828436268E-4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4.5894715323323799E-3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0.42263188689650316</v>
      </c>
    </row>
    <row r="89" spans="1:19">
      <c r="A89" s="7" t="s">
        <v>348</v>
      </c>
      <c r="B89" s="2">
        <v>0.342372695081126</v>
      </c>
      <c r="C89" s="3">
        <v>0</v>
      </c>
      <c r="D89" s="3">
        <v>2.1944809235547601E-2</v>
      </c>
      <c r="E89" s="3">
        <v>0</v>
      </c>
      <c r="F89" s="3">
        <v>0</v>
      </c>
      <c r="G89" s="3">
        <v>1.62551828436268E-4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4.5894715323323799E-3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0.36906952767744222</v>
      </c>
    </row>
    <row r="90" spans="1:19">
      <c r="A90" s="7" t="s">
        <v>349</v>
      </c>
      <c r="B90" s="2">
        <v>4.1361651203198603E-2</v>
      </c>
      <c r="C90" s="3">
        <v>0</v>
      </c>
      <c r="D90" s="3">
        <v>1.22007080158619E-2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5.3562359219060503E-2</v>
      </c>
    </row>
    <row r="91" spans="1:19" ht="28.8">
      <c r="A91" s="8" t="s">
        <v>350</v>
      </c>
      <c r="B91" s="2">
        <v>4.1361651203198603E-2</v>
      </c>
      <c r="C91" s="3">
        <v>0</v>
      </c>
      <c r="D91" s="3">
        <v>1.22007080158619E-2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5.3562359219060503E-2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3.7042051006012003E-2</v>
      </c>
      <c r="C93" s="3">
        <v>0</v>
      </c>
      <c r="D93" s="3">
        <v>9.9614417673366592E-3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4.7003492773348664E-2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4.3196001971866002E-3</v>
      </c>
      <c r="C97" s="3">
        <v>0</v>
      </c>
      <c r="D97" s="3">
        <v>2.23926624852526E-3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6.5588664457118598E-3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4.7219739141849099E-2</v>
      </c>
      <c r="C99" s="3">
        <v>0</v>
      </c>
      <c r="D99" s="3">
        <v>3.85285516290377E-3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3.8017683534053198E-3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5.4874362658158191E-2</v>
      </c>
    </row>
    <row r="100" spans="1:19">
      <c r="A100" s="5" t="s">
        <v>359</v>
      </c>
      <c r="B100" s="2">
        <v>1.3062352651081699</v>
      </c>
      <c r="C100" s="3">
        <v>1.7334321420185501E-2</v>
      </c>
      <c r="D100" s="3">
        <v>0.59984344632370601</v>
      </c>
      <c r="E100" s="3">
        <v>9.9247323324599998E-2</v>
      </c>
      <c r="F100" s="3">
        <v>0</v>
      </c>
      <c r="G100" s="3">
        <v>2.4876235173193202E-3</v>
      </c>
      <c r="H100" s="3">
        <v>0</v>
      </c>
      <c r="I100" s="3">
        <v>2.5658396745976999</v>
      </c>
      <c r="J100" s="3">
        <v>0</v>
      </c>
      <c r="K100" s="3">
        <v>0</v>
      </c>
      <c r="L100" s="3">
        <v>0</v>
      </c>
      <c r="M100" s="3">
        <v>0</v>
      </c>
      <c r="N100" s="3">
        <v>0.101267123356273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4.6922547776479533</v>
      </c>
    </row>
    <row r="101" spans="1:19">
      <c r="A101" s="6" t="s">
        <v>360</v>
      </c>
      <c r="B101" s="2">
        <v>0.93912842095274196</v>
      </c>
      <c r="C101" s="3">
        <v>0</v>
      </c>
      <c r="D101" s="3">
        <v>0.408804397977093</v>
      </c>
      <c r="E101" s="3">
        <v>0</v>
      </c>
      <c r="F101" s="3">
        <v>0</v>
      </c>
      <c r="G101" s="3">
        <v>2.2902391542181299E-3</v>
      </c>
      <c r="H101" s="3">
        <v>0</v>
      </c>
      <c r="I101" s="3">
        <v>1.9681719880638299E-2</v>
      </c>
      <c r="J101" s="3">
        <v>0</v>
      </c>
      <c r="K101" s="3">
        <v>0</v>
      </c>
      <c r="L101" s="3">
        <v>0</v>
      </c>
      <c r="M101" s="3">
        <v>0</v>
      </c>
      <c r="N101" s="3">
        <v>4.1563584229531901E-2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1.4114683621942232</v>
      </c>
    </row>
    <row r="102" spans="1:19">
      <c r="A102" s="7" t="s">
        <v>361</v>
      </c>
      <c r="B102" s="2">
        <v>5.3847070951231497E-3</v>
      </c>
      <c r="C102" s="3">
        <v>0</v>
      </c>
      <c r="D102" s="3">
        <v>3.0826134341830898E-2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3.621084143695405E-2</v>
      </c>
    </row>
    <row r="103" spans="1:19">
      <c r="A103" s="7" t="s">
        <v>362</v>
      </c>
      <c r="B103" s="2">
        <v>8.2723302406397303E-2</v>
      </c>
      <c r="C103" s="3">
        <v>0</v>
      </c>
      <c r="D103" s="3">
        <v>0.125056433902934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1.0229274267158001E-2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0.2180090105764893</v>
      </c>
    </row>
    <row r="104" spans="1:19">
      <c r="A104" s="7" t="s">
        <v>363</v>
      </c>
      <c r="B104" s="2">
        <v>0.29805241360588203</v>
      </c>
      <c r="C104" s="3">
        <v>0</v>
      </c>
      <c r="D104" s="3">
        <v>0.100384988705947</v>
      </c>
      <c r="E104" s="3">
        <v>0</v>
      </c>
      <c r="F104" s="3">
        <v>0</v>
      </c>
      <c r="G104" s="3">
        <v>2.0202870105650501E-3</v>
      </c>
      <c r="H104" s="3">
        <v>0</v>
      </c>
      <c r="I104" s="3">
        <v>9.3256294399001596E-6</v>
      </c>
      <c r="J104" s="3">
        <v>0</v>
      </c>
      <c r="K104" s="3">
        <v>0</v>
      </c>
      <c r="L104" s="3">
        <v>0</v>
      </c>
      <c r="M104" s="3">
        <v>0</v>
      </c>
      <c r="N104" s="3">
        <v>1.3527034363547999E-2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0.41399404931538197</v>
      </c>
    </row>
    <row r="105" spans="1:19" ht="28.8">
      <c r="A105" s="7" t="s">
        <v>364</v>
      </c>
      <c r="B105" s="2">
        <v>0.523559212941204</v>
      </c>
      <c r="C105" s="3">
        <v>0</v>
      </c>
      <c r="D105" s="3">
        <v>0.14057981786697599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0.66413903080818004</v>
      </c>
    </row>
    <row r="106" spans="1:19">
      <c r="A106" s="7" t="s">
        <v>365</v>
      </c>
      <c r="B106" s="2">
        <v>2.9408784904134101E-2</v>
      </c>
      <c r="C106" s="3">
        <v>0</v>
      </c>
      <c r="D106" s="3">
        <v>1.1957023159404801E-2</v>
      </c>
      <c r="E106" s="3">
        <v>0</v>
      </c>
      <c r="F106" s="3">
        <v>0</v>
      </c>
      <c r="G106" s="3">
        <v>0</v>
      </c>
      <c r="H106" s="3">
        <v>0</v>
      </c>
      <c r="I106" s="3">
        <v>1.9655318316162899E-2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6.10211263797018E-2</v>
      </c>
    </row>
    <row r="107" spans="1:19" ht="28.8">
      <c r="A107" s="8" t="s">
        <v>366</v>
      </c>
      <c r="B107" s="2">
        <v>2.0355376271674299E-2</v>
      </c>
      <c r="C107" s="3">
        <v>0</v>
      </c>
      <c r="D107" s="3">
        <v>3.6058772678458301E-3</v>
      </c>
      <c r="E107" s="3">
        <v>0</v>
      </c>
      <c r="F107" s="3">
        <v>0</v>
      </c>
      <c r="G107" s="3">
        <v>0</v>
      </c>
      <c r="H107" s="3">
        <v>0</v>
      </c>
      <c r="I107" s="3">
        <v>1.9636667057283098E-2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4.359792059680323E-2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9.0534086324598109E-3</v>
      </c>
      <c r="C109" s="3">
        <v>0</v>
      </c>
      <c r="D109" s="3">
        <v>8.3511458915589299E-3</v>
      </c>
      <c r="E109" s="3">
        <v>0</v>
      </c>
      <c r="F109" s="3">
        <v>0</v>
      </c>
      <c r="G109" s="3">
        <v>0</v>
      </c>
      <c r="H109" s="3">
        <v>0</v>
      </c>
      <c r="I109" s="3">
        <v>1.8651258879801E-5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1.7423205782898542E-2</v>
      </c>
    </row>
    <row r="110" spans="1:19">
      <c r="A110" s="6" t="s">
        <v>369</v>
      </c>
      <c r="B110" s="2">
        <v>1.1952866299064601E-2</v>
      </c>
      <c r="C110" s="3">
        <v>0</v>
      </c>
      <c r="D110" s="3">
        <v>3.4754729392552398E-2</v>
      </c>
      <c r="E110" s="3">
        <v>9.5412575128386495E-2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0.1421201708200035</v>
      </c>
    </row>
    <row r="111" spans="1:19">
      <c r="A111" s="6" t="s">
        <v>370</v>
      </c>
      <c r="B111" s="2">
        <v>7.4557482855551298E-3</v>
      </c>
      <c r="C111" s="3">
        <v>0</v>
      </c>
      <c r="D111" s="3">
        <v>6.8495202896066997E-4</v>
      </c>
      <c r="E111" s="3">
        <v>0</v>
      </c>
      <c r="F111" s="3">
        <v>0</v>
      </c>
      <c r="G111" s="3">
        <v>0</v>
      </c>
      <c r="H111" s="3">
        <v>0</v>
      </c>
      <c r="I111" s="3">
        <v>2.5425209592355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2.5506616595500158</v>
      </c>
    </row>
    <row r="112" spans="1:19" ht="28.8">
      <c r="A112" s="6" t="s">
        <v>371</v>
      </c>
      <c r="B112" s="2">
        <v>0.28124739366066198</v>
      </c>
      <c r="C112" s="3">
        <v>1.20776253504654E-2</v>
      </c>
      <c r="D112" s="3">
        <v>0.151476482596932</v>
      </c>
      <c r="E112" s="3">
        <v>0</v>
      </c>
      <c r="F112" s="3">
        <v>0</v>
      </c>
      <c r="G112" s="3">
        <v>1.45135561103811E-4</v>
      </c>
      <c r="H112" s="3">
        <v>0</v>
      </c>
      <c r="I112" s="3">
        <v>3.6369954815610602E-3</v>
      </c>
      <c r="J112" s="3">
        <v>0</v>
      </c>
      <c r="K112" s="3">
        <v>0</v>
      </c>
      <c r="L112" s="3">
        <v>0</v>
      </c>
      <c r="M112" s="3">
        <v>0</v>
      </c>
      <c r="N112" s="3">
        <v>5.4108818538142901E-2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0.50269245118886718</v>
      </c>
    </row>
    <row r="113" spans="1:19">
      <c r="A113" s="6" t="s">
        <v>372</v>
      </c>
      <c r="B113" s="2">
        <v>6.6450835910146194E-2</v>
      </c>
      <c r="C113" s="3">
        <v>0</v>
      </c>
      <c r="D113" s="3">
        <v>4.1228843281671101E-3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7.0573720238313306E-2</v>
      </c>
    </row>
    <row r="114" spans="1:19">
      <c r="A114" s="5" t="s">
        <v>373</v>
      </c>
      <c r="B114" s="2">
        <v>9.0474913719156905E-2</v>
      </c>
      <c r="C114" s="3">
        <v>0</v>
      </c>
      <c r="D114" s="3">
        <v>1.2612337840958499E-3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9.1736147503252749E-2</v>
      </c>
    </row>
    <row r="115" spans="1:19">
      <c r="A115" s="5" t="s">
        <v>374</v>
      </c>
      <c r="B115" s="2">
        <v>0.312017148489938</v>
      </c>
      <c r="C115" s="3">
        <v>0</v>
      </c>
      <c r="D115" s="3">
        <v>4.4291369180389497E-3</v>
      </c>
      <c r="E115" s="3">
        <v>0</v>
      </c>
      <c r="F115" s="3">
        <v>0</v>
      </c>
      <c r="G115" s="3">
        <v>1.3062200499343001E-4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0.19122201040849299</v>
      </c>
      <c r="O115" s="3">
        <v>5.3027520000000004E-4</v>
      </c>
      <c r="P115" s="3">
        <v>0</v>
      </c>
      <c r="Q115" s="3">
        <v>0</v>
      </c>
      <c r="R115" s="1">
        <v>0</v>
      </c>
      <c r="S115" s="3">
        <f t="shared" si="1"/>
        <v>0.5083291930214634</v>
      </c>
    </row>
    <row r="116" spans="1:19">
      <c r="A116" s="5" t="s">
        <v>375</v>
      </c>
      <c r="B116" s="2">
        <v>0.62847224238794397</v>
      </c>
      <c r="C116" s="3">
        <v>0</v>
      </c>
      <c r="D116" s="3">
        <v>5.1568984488096596E-3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6.7311521903946098E-2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0.70094066274069966</v>
      </c>
    </row>
    <row r="117" spans="1:19">
      <c r="A117" s="6" t="s">
        <v>376</v>
      </c>
      <c r="B117" s="2">
        <v>0.52243493343782699</v>
      </c>
      <c r="C117" s="3">
        <v>0</v>
      </c>
      <c r="D117" s="3">
        <v>3.4906209168188E-3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4.3834639747655398E-2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0.56976019410230128</v>
      </c>
    </row>
    <row r="118" spans="1:19">
      <c r="A118" s="6" t="s">
        <v>377</v>
      </c>
      <c r="B118" s="2">
        <v>0.106037308950117</v>
      </c>
      <c r="C118" s="3">
        <v>0</v>
      </c>
      <c r="D118" s="3">
        <v>1.6662775319908601E-3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2.34768821562907E-2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0.13118046863839855</v>
      </c>
    </row>
    <row r="119" spans="1:19">
      <c r="A119" s="5" t="s">
        <v>378</v>
      </c>
      <c r="B119" s="2">
        <v>2.5503392945033801E-2</v>
      </c>
      <c r="C119" s="3">
        <v>0</v>
      </c>
      <c r="D119" s="3">
        <v>2.56857010860251E-4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1.3965679665570599E-3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2.7156817922451112E-2</v>
      </c>
    </row>
    <row r="120" spans="1:19">
      <c r="A120" s="4" t="s">
        <v>379</v>
      </c>
      <c r="B120" s="2">
        <f>B3+B17+B31+B59+B71+B76+B86+B100+B114+B115+B116+B119</f>
        <v>4.9688420240844025</v>
      </c>
      <c r="C120" s="2">
        <f t="shared" ref="C120:S120" si="2">C3+C17+C31+C59+C71+C76+C86+C100+C114+C115+C116+C119</f>
        <v>1.1840061326544007</v>
      </c>
      <c r="D120" s="2">
        <f t="shared" si="2"/>
        <v>2.6328963246300034</v>
      </c>
      <c r="E120" s="2">
        <f t="shared" si="2"/>
        <v>9.9247323324599998E-2</v>
      </c>
      <c r="F120" s="2">
        <f t="shared" si="2"/>
        <v>0</v>
      </c>
      <c r="G120" s="2">
        <f t="shared" si="2"/>
        <v>2.2089632399999982E-2</v>
      </c>
      <c r="H120" s="2">
        <f t="shared" si="2"/>
        <v>1.1870325225000001E-2</v>
      </c>
      <c r="I120" s="2">
        <f t="shared" si="2"/>
        <v>4.0182883193253041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0.27920350149119999</v>
      </c>
      <c r="N120" s="2">
        <f t="shared" si="2"/>
        <v>35.48564543512996</v>
      </c>
      <c r="O120" s="2">
        <f t="shared" si="2"/>
        <v>5.3027520000000004E-4</v>
      </c>
      <c r="P120" s="2">
        <f t="shared" si="2"/>
        <v>2.54500488E-3</v>
      </c>
      <c r="Q120" s="2">
        <f t="shared" si="2"/>
        <v>0</v>
      </c>
      <c r="R120" s="1">
        <v>0.12874724000000001</v>
      </c>
      <c r="S120" s="2">
        <f t="shared" si="2"/>
        <v>48.833911538344864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56" priority="3" operator="lessThan">
      <formula>0</formula>
    </cfRule>
  </conditionalFormatting>
  <conditionalFormatting sqref="B3:B119 B121:B158">
    <cfRule type="cellIs" dxfId="155" priority="5" operator="lessThan">
      <formula>0</formula>
    </cfRule>
  </conditionalFormatting>
  <conditionalFormatting sqref="B120:Q120 S120">
    <cfRule type="cellIs" dxfId="154" priority="2" operator="lessThan">
      <formula>0</formula>
    </cfRule>
  </conditionalFormatting>
  <conditionalFormatting sqref="R3:R158">
    <cfRule type="cellIs" dxfId="15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U86"/>
  <sheetViews>
    <sheetView zoomScale="60" zoomScaleNormal="60" workbookViewId="0">
      <pane ySplit="1" topLeftCell="A70" activePane="bottomLeft" state="frozen"/>
      <selection pane="bottomLeft" activeCell="L23" sqref="L23"/>
    </sheetView>
  </sheetViews>
  <sheetFormatPr defaultColWidth="9" defaultRowHeight="14.4"/>
  <cols>
    <col min="1" max="1" width="23.109375" style="1" customWidth="1"/>
    <col min="2" max="17" width="11.88671875" style="2" customWidth="1"/>
    <col min="18" max="18" width="11.77734375" style="2" customWidth="1"/>
    <col min="19" max="19" width="11.88671875" style="2" customWidth="1"/>
    <col min="20" max="20" width="8.77734375" style="2"/>
    <col min="21" max="16384" width="9" style="1"/>
  </cols>
  <sheetData>
    <row r="1" spans="1:20">
      <c r="B1" s="4" t="s">
        <v>380</v>
      </c>
      <c r="C1" s="4" t="s">
        <v>381</v>
      </c>
      <c r="D1" s="4" t="s">
        <v>382</v>
      </c>
      <c r="E1" s="4" t="s">
        <v>383</v>
      </c>
      <c r="F1" s="4" t="s">
        <v>384</v>
      </c>
      <c r="G1" s="4" t="s">
        <v>385</v>
      </c>
      <c r="H1" s="4" t="s">
        <v>386</v>
      </c>
      <c r="I1" s="4" t="s">
        <v>387</v>
      </c>
      <c r="J1" s="4" t="s">
        <v>388</v>
      </c>
      <c r="K1" s="4" t="s">
        <v>389</v>
      </c>
      <c r="L1" s="4" t="s">
        <v>390</v>
      </c>
      <c r="M1" s="4" t="s">
        <v>391</v>
      </c>
      <c r="N1" s="4" t="s">
        <v>392</v>
      </c>
      <c r="O1" s="4" t="s">
        <v>393</v>
      </c>
      <c r="P1" s="4" t="s">
        <v>394</v>
      </c>
      <c r="Q1" s="4" t="s">
        <v>395</v>
      </c>
      <c r="R1" s="4" t="s">
        <v>396</v>
      </c>
      <c r="S1" s="4" t="s">
        <v>379</v>
      </c>
    </row>
    <row r="2" spans="1:20">
      <c r="A2" s="3" t="s">
        <v>182</v>
      </c>
      <c r="B2" s="19">
        <f t="shared" ref="B2:K11" ca="1" si="0">HLOOKUP(B$1,INDIRECT($A2&amp;"!A:ZZ"),120,0)</f>
        <v>141.4351609017985</v>
      </c>
      <c r="C2" s="19">
        <f t="shared" ca="1" si="0"/>
        <v>18.723975225278394</v>
      </c>
      <c r="D2" s="19">
        <f t="shared" ca="1" si="0"/>
        <v>73.925487918067518</v>
      </c>
      <c r="E2" s="19">
        <f t="shared" ca="1" si="0"/>
        <v>3.7503354638573994</v>
      </c>
      <c r="F2" s="19">
        <f t="shared" ca="1" si="0"/>
        <v>3.4934762182517991</v>
      </c>
      <c r="G2" s="19">
        <f t="shared" ca="1" si="0"/>
        <v>2.0897799595199991</v>
      </c>
      <c r="H2" s="19">
        <f t="shared" ca="1" si="0"/>
        <v>0.43839439528500018</v>
      </c>
      <c r="I2" s="19">
        <f t="shared" ca="1" si="0"/>
        <v>66.288883767591685</v>
      </c>
      <c r="J2" s="19">
        <f t="shared" ca="1" si="0"/>
        <v>10.369462109159965</v>
      </c>
      <c r="K2" s="19">
        <f t="shared" ca="1" si="0"/>
        <v>247.741747344</v>
      </c>
      <c r="L2" s="19">
        <f t="shared" ref="L2:R11" ca="1" si="1">HLOOKUP(L$1,INDIRECT($A2&amp;"!A:ZZ"),120,0)</f>
        <v>589.36715084574007</v>
      </c>
      <c r="M2" s="19">
        <f t="shared" ca="1" si="1"/>
        <v>54.247722085814345</v>
      </c>
      <c r="N2" s="19">
        <f t="shared" ca="1" si="1"/>
        <v>252.38984305411228</v>
      </c>
      <c r="O2" s="19">
        <f t="shared" ca="1" si="1"/>
        <v>9.255704639999994E-2</v>
      </c>
      <c r="P2" s="19">
        <f t="shared" ca="1" si="1"/>
        <v>62.451109114680008</v>
      </c>
      <c r="Q2" s="19">
        <f t="shared" ca="1" si="1"/>
        <v>0.43846127471999996</v>
      </c>
      <c r="R2" s="19">
        <f t="shared" ca="1" si="1"/>
        <v>10.705887080000037</v>
      </c>
      <c r="S2" s="19">
        <f t="shared" ref="S2:S65" ca="1" si="2">SUM(B2:R2)</f>
        <v>1537.9494338042775</v>
      </c>
    </row>
    <row r="3" spans="1:20">
      <c r="A3" s="3" t="s">
        <v>183</v>
      </c>
      <c r="B3" s="19">
        <f t="shared" ca="1" si="0"/>
        <v>2.0445119949869999</v>
      </c>
      <c r="C3" s="19">
        <f t="shared" ca="1" si="0"/>
        <v>0.19297255831919954</v>
      </c>
      <c r="D3" s="19">
        <f t="shared" ca="1" si="0"/>
        <v>0.84851329241249995</v>
      </c>
      <c r="E3" s="19">
        <f t="shared" ca="1" si="0"/>
        <v>0</v>
      </c>
      <c r="F3" s="19">
        <f t="shared" ca="1" si="0"/>
        <v>0</v>
      </c>
      <c r="G3" s="19">
        <f t="shared" ca="1" si="0"/>
        <v>1.2050721936000002E-2</v>
      </c>
      <c r="H3" s="19">
        <f t="shared" ca="1" si="0"/>
        <v>0</v>
      </c>
      <c r="I3" s="19">
        <f t="shared" ca="1" si="0"/>
        <v>0</v>
      </c>
      <c r="J3" s="19">
        <f t="shared" ca="1" si="0"/>
        <v>0</v>
      </c>
      <c r="K3" s="19">
        <f t="shared" ca="1" si="0"/>
        <v>0</v>
      </c>
      <c r="L3" s="19">
        <f t="shared" ca="1" si="1"/>
        <v>0.82678310495039997</v>
      </c>
      <c r="M3" s="19">
        <f t="shared" ca="1" si="1"/>
        <v>0</v>
      </c>
      <c r="N3" s="19">
        <f t="shared" ca="1" si="1"/>
        <v>7.8680993453800028</v>
      </c>
      <c r="O3" s="19">
        <f t="shared" ca="1" si="1"/>
        <v>0</v>
      </c>
      <c r="P3" s="19">
        <f t="shared" ca="1" si="1"/>
        <v>0</v>
      </c>
      <c r="Q3" s="19">
        <f t="shared" ca="1" si="1"/>
        <v>0</v>
      </c>
      <c r="R3" s="19">
        <f t="shared" ca="1" si="1"/>
        <v>6.8629079999999995E-2</v>
      </c>
      <c r="S3" s="19">
        <f t="shared" ca="1" si="2"/>
        <v>11.861560097985102</v>
      </c>
      <c r="T3" s="3"/>
    </row>
    <row r="4" spans="1:20">
      <c r="A4" s="3" t="s">
        <v>184</v>
      </c>
      <c r="B4" s="19">
        <f t="shared" ca="1" si="0"/>
        <v>0.69129887564430026</v>
      </c>
      <c r="C4" s="19">
        <f t="shared" ca="1" si="0"/>
        <v>0.17495858262960001</v>
      </c>
      <c r="D4" s="19">
        <f t="shared" ca="1" si="0"/>
        <v>0.92029965884999954</v>
      </c>
      <c r="E4" s="19">
        <f t="shared" ca="1" si="0"/>
        <v>0</v>
      </c>
      <c r="F4" s="19">
        <f t="shared" ca="1" si="0"/>
        <v>0</v>
      </c>
      <c r="G4" s="19">
        <f t="shared" ca="1" si="0"/>
        <v>0</v>
      </c>
      <c r="H4" s="19">
        <f t="shared" ca="1" si="0"/>
        <v>0</v>
      </c>
      <c r="I4" s="19">
        <f t="shared" ca="1" si="0"/>
        <v>9.1404052968000089E-3</v>
      </c>
      <c r="J4" s="19">
        <f t="shared" ca="1" si="0"/>
        <v>0</v>
      </c>
      <c r="K4" s="19">
        <f t="shared" ca="1" si="0"/>
        <v>0</v>
      </c>
      <c r="L4" s="19">
        <f t="shared" ca="1" si="1"/>
        <v>0</v>
      </c>
      <c r="M4" s="19">
        <f t="shared" ca="1" si="1"/>
        <v>0</v>
      </c>
      <c r="N4" s="19">
        <f t="shared" ca="1" si="1"/>
        <v>7.5231226975399954</v>
      </c>
      <c r="O4" s="19">
        <f t="shared" ca="1" si="1"/>
        <v>0</v>
      </c>
      <c r="P4" s="19">
        <f t="shared" ca="1" si="1"/>
        <v>0</v>
      </c>
      <c r="Q4" s="19">
        <f t="shared" ca="1" si="1"/>
        <v>0</v>
      </c>
      <c r="R4" s="19">
        <f t="shared" ca="1" si="1"/>
        <v>0</v>
      </c>
      <c r="S4" s="19">
        <f t="shared" ca="1" si="2"/>
        <v>9.3188202199606955</v>
      </c>
      <c r="T4" s="3"/>
    </row>
    <row r="5" spans="1:20">
      <c r="A5" s="3" t="s">
        <v>185</v>
      </c>
      <c r="B5" s="19">
        <f t="shared" ca="1" si="0"/>
        <v>0.19375759394248501</v>
      </c>
      <c r="C5" s="19">
        <f t="shared" ca="1" si="0"/>
        <v>0.62773070890248495</v>
      </c>
      <c r="D5" s="19">
        <f t="shared" ca="1" si="0"/>
        <v>2.0582163842475198</v>
      </c>
      <c r="E5" s="19">
        <f t="shared" ca="1" si="0"/>
        <v>0.16766495324771799</v>
      </c>
      <c r="F5" s="19">
        <f t="shared" ca="1" si="0"/>
        <v>0.22655656327246701</v>
      </c>
      <c r="G5" s="19">
        <f t="shared" ca="1" si="0"/>
        <v>2.8815295713120501E-2</v>
      </c>
      <c r="H5" s="19">
        <f t="shared" ca="1" si="0"/>
        <v>0</v>
      </c>
      <c r="I5" s="19">
        <f t="shared" ca="1" si="0"/>
        <v>3.1939664740456299</v>
      </c>
      <c r="J5" s="19">
        <f t="shared" ca="1" si="0"/>
        <v>0</v>
      </c>
      <c r="K5" s="19">
        <f t="shared" ca="1" si="0"/>
        <v>0</v>
      </c>
      <c r="L5" s="19">
        <f t="shared" ca="1" si="1"/>
        <v>7.4085049852084897</v>
      </c>
      <c r="M5" s="19">
        <f t="shared" ca="1" si="1"/>
        <v>1.59187201304217</v>
      </c>
      <c r="N5" s="19">
        <f t="shared" ca="1" si="1"/>
        <v>3.9228489793892298</v>
      </c>
      <c r="O5" s="19">
        <f t="shared" ca="1" si="1"/>
        <v>1.9299750029562E-2</v>
      </c>
      <c r="P5" s="19">
        <f t="shared" ca="1" si="1"/>
        <v>2.51405849774579E-4</v>
      </c>
      <c r="Q5" s="19">
        <f t="shared" ca="1" si="1"/>
        <v>0</v>
      </c>
      <c r="R5" s="19">
        <f t="shared" ca="1" si="1"/>
        <v>1.0908431199999999</v>
      </c>
      <c r="S5" s="19">
        <f t="shared" ca="1" si="2"/>
        <v>20.530328226890649</v>
      </c>
      <c r="T5" s="3"/>
    </row>
    <row r="6" spans="1:20">
      <c r="A6" s="3" t="s">
        <v>186</v>
      </c>
      <c r="B6" s="19">
        <f t="shared" ca="1" si="0"/>
        <v>0.67507002014760109</v>
      </c>
      <c r="C6" s="19">
        <f t="shared" ca="1" si="0"/>
        <v>0.1619594414856001</v>
      </c>
      <c r="D6" s="19">
        <f t="shared" ca="1" si="0"/>
        <v>1.8279256334625003</v>
      </c>
      <c r="E6" s="19">
        <f t="shared" ca="1" si="0"/>
        <v>4.80525746382E-2</v>
      </c>
      <c r="F6" s="19">
        <f t="shared" ca="1" si="0"/>
        <v>1.35552773268E-2</v>
      </c>
      <c r="G6" s="19">
        <f t="shared" ca="1" si="0"/>
        <v>7.2042421967999967E-2</v>
      </c>
      <c r="H6" s="19">
        <f t="shared" ca="1" si="0"/>
        <v>5.1597649620000005E-2</v>
      </c>
      <c r="I6" s="19">
        <f t="shared" ca="1" si="0"/>
        <v>5.6887824000000002E-6</v>
      </c>
      <c r="J6" s="19">
        <f t="shared" ca="1" si="0"/>
        <v>0</v>
      </c>
      <c r="K6" s="19">
        <f t="shared" ca="1" si="0"/>
        <v>0</v>
      </c>
      <c r="L6" s="19">
        <f t="shared" ca="1" si="1"/>
        <v>4.1413324247775964</v>
      </c>
      <c r="M6" s="19">
        <f t="shared" ca="1" si="1"/>
        <v>0</v>
      </c>
      <c r="N6" s="19">
        <f t="shared" ca="1" si="1"/>
        <v>0.12694141298000006</v>
      </c>
      <c r="O6" s="19">
        <f t="shared" ca="1" si="1"/>
        <v>0</v>
      </c>
      <c r="P6" s="19">
        <f t="shared" ca="1" si="1"/>
        <v>0</v>
      </c>
      <c r="Q6" s="19">
        <f t="shared" ca="1" si="1"/>
        <v>0</v>
      </c>
      <c r="R6" s="19">
        <f t="shared" ca="1" si="1"/>
        <v>0</v>
      </c>
      <c r="S6" s="19">
        <f t="shared" ca="1" si="2"/>
        <v>7.1184825451886971</v>
      </c>
      <c r="T6" s="3"/>
    </row>
    <row r="7" spans="1:20">
      <c r="A7" s="3" t="s">
        <v>187</v>
      </c>
      <c r="B7" s="19">
        <f t="shared" ca="1" si="0"/>
        <v>1.3069910123424009</v>
      </c>
      <c r="C7" s="19">
        <f t="shared" ca="1" si="0"/>
        <v>1.2777354849599999E-2</v>
      </c>
      <c r="D7" s="19">
        <f t="shared" ca="1" si="0"/>
        <v>1.0517848458975001</v>
      </c>
      <c r="E7" s="19">
        <f t="shared" ca="1" si="0"/>
        <v>0</v>
      </c>
      <c r="F7" s="19">
        <f t="shared" ca="1" si="0"/>
        <v>0</v>
      </c>
      <c r="G7" s="19">
        <f t="shared" ca="1" si="0"/>
        <v>2.6426971295999996E-2</v>
      </c>
      <c r="H7" s="19">
        <f t="shared" ca="1" si="0"/>
        <v>0</v>
      </c>
      <c r="I7" s="19">
        <f t="shared" ca="1" si="0"/>
        <v>1.1797362324000001E-3</v>
      </c>
      <c r="J7" s="19">
        <f t="shared" ca="1" si="0"/>
        <v>0</v>
      </c>
      <c r="K7" s="19">
        <f t="shared" ca="1" si="0"/>
        <v>0</v>
      </c>
      <c r="L7" s="19">
        <f t="shared" ca="1" si="1"/>
        <v>9.3800678405407947</v>
      </c>
      <c r="M7" s="19">
        <f t="shared" ca="1" si="1"/>
        <v>0</v>
      </c>
      <c r="N7" s="19">
        <f t="shared" ca="1" si="1"/>
        <v>8.3406677200000001E-3</v>
      </c>
      <c r="O7" s="19">
        <f t="shared" ca="1" si="1"/>
        <v>0</v>
      </c>
      <c r="P7" s="19">
        <f t="shared" ca="1" si="1"/>
        <v>0</v>
      </c>
      <c r="Q7" s="19">
        <f t="shared" ca="1" si="1"/>
        <v>0</v>
      </c>
      <c r="R7" s="19">
        <f t="shared" ca="1" si="1"/>
        <v>0</v>
      </c>
      <c r="S7" s="19">
        <f t="shared" ca="1" si="2"/>
        <v>11.787568428878696</v>
      </c>
      <c r="T7" s="3"/>
    </row>
    <row r="8" spans="1:20">
      <c r="A8" s="3" t="s">
        <v>188</v>
      </c>
      <c r="B8" s="19">
        <f t="shared" ca="1" si="0"/>
        <v>0.70241292835559987</v>
      </c>
      <c r="C8" s="19">
        <f t="shared" ca="1" si="0"/>
        <v>5.0687409365999997E-2</v>
      </c>
      <c r="D8" s="19">
        <f t="shared" ca="1" si="0"/>
        <v>0.56698914343499995</v>
      </c>
      <c r="E8" s="19">
        <f t="shared" ca="1" si="0"/>
        <v>0</v>
      </c>
      <c r="F8" s="19">
        <f t="shared" ca="1" si="0"/>
        <v>0</v>
      </c>
      <c r="G8" s="19">
        <f t="shared" ca="1" si="0"/>
        <v>3.8969853120000004E-3</v>
      </c>
      <c r="H8" s="19">
        <f t="shared" ca="1" si="0"/>
        <v>0</v>
      </c>
      <c r="I8" s="19">
        <f t="shared" ca="1" si="0"/>
        <v>0</v>
      </c>
      <c r="J8" s="19">
        <f t="shared" ca="1" si="0"/>
        <v>0</v>
      </c>
      <c r="K8" s="19">
        <f t="shared" ca="1" si="0"/>
        <v>0</v>
      </c>
      <c r="L8" s="19">
        <f t="shared" ca="1" si="1"/>
        <v>2.3846797203423984</v>
      </c>
      <c r="M8" s="19">
        <f t="shared" ca="1" si="1"/>
        <v>0</v>
      </c>
      <c r="N8" s="19">
        <f t="shared" ca="1" si="1"/>
        <v>1.0058155699999995E-2</v>
      </c>
      <c r="O8" s="19">
        <f t="shared" ca="1" si="1"/>
        <v>0</v>
      </c>
      <c r="P8" s="19">
        <f t="shared" ca="1" si="1"/>
        <v>0</v>
      </c>
      <c r="Q8" s="19">
        <f t="shared" ca="1" si="1"/>
        <v>0</v>
      </c>
      <c r="R8" s="19">
        <f t="shared" ca="1" si="1"/>
        <v>0</v>
      </c>
      <c r="S8" s="19">
        <f t="shared" ca="1" si="2"/>
        <v>3.7187243425109977</v>
      </c>
      <c r="T8" s="3"/>
    </row>
    <row r="9" spans="1:20">
      <c r="A9" s="3" t="s">
        <v>189</v>
      </c>
      <c r="B9" s="19">
        <f t="shared" ca="1" si="0"/>
        <v>0.19375388628750004</v>
      </c>
      <c r="C9" s="19">
        <f t="shared" ca="1" si="0"/>
        <v>0</v>
      </c>
      <c r="D9" s="19">
        <f t="shared" ca="1" si="0"/>
        <v>0.22553234203500011</v>
      </c>
      <c r="E9" s="19">
        <f t="shared" ca="1" si="0"/>
        <v>0</v>
      </c>
      <c r="F9" s="19">
        <f t="shared" ca="1" si="0"/>
        <v>0</v>
      </c>
      <c r="G9" s="19">
        <f t="shared" ca="1" si="0"/>
        <v>6.0527031839999901E-3</v>
      </c>
      <c r="H9" s="19">
        <f t="shared" ca="1" si="0"/>
        <v>0</v>
      </c>
      <c r="I9" s="19">
        <f t="shared" ca="1" si="0"/>
        <v>0</v>
      </c>
      <c r="J9" s="19">
        <f t="shared" ca="1" si="0"/>
        <v>0</v>
      </c>
      <c r="K9" s="19">
        <f t="shared" ca="1" si="0"/>
        <v>0</v>
      </c>
      <c r="L9" s="19">
        <f t="shared" ca="1" si="1"/>
        <v>0.28116344667839988</v>
      </c>
      <c r="M9" s="19">
        <f t="shared" ca="1" si="1"/>
        <v>0</v>
      </c>
      <c r="N9" s="19">
        <f t="shared" ca="1" si="1"/>
        <v>0</v>
      </c>
      <c r="O9" s="19">
        <f t="shared" ca="1" si="1"/>
        <v>0</v>
      </c>
      <c r="P9" s="19">
        <f t="shared" ca="1" si="1"/>
        <v>0</v>
      </c>
      <c r="Q9" s="19">
        <f t="shared" ca="1" si="1"/>
        <v>0</v>
      </c>
      <c r="R9" s="19">
        <f t="shared" ca="1" si="1"/>
        <v>0</v>
      </c>
      <c r="S9" s="19">
        <f t="shared" ca="1" si="2"/>
        <v>0.70650237818490003</v>
      </c>
      <c r="T9" s="3"/>
    </row>
    <row r="10" spans="1:20">
      <c r="A10" s="3" t="s">
        <v>190</v>
      </c>
      <c r="B10" s="19">
        <f t="shared" ca="1" si="0"/>
        <v>2.9270463311628014</v>
      </c>
      <c r="C10" s="19">
        <f t="shared" ca="1" si="0"/>
        <v>9.1714793464799993E-2</v>
      </c>
      <c r="D10" s="19">
        <f t="shared" ca="1" si="0"/>
        <v>1.4243412783600007</v>
      </c>
      <c r="E10" s="19">
        <f t="shared" ca="1" si="0"/>
        <v>0</v>
      </c>
      <c r="F10" s="19">
        <f t="shared" ca="1" si="0"/>
        <v>0</v>
      </c>
      <c r="G10" s="19">
        <f t="shared" ca="1" si="0"/>
        <v>2.3430840047999998E-2</v>
      </c>
      <c r="H10" s="19">
        <f t="shared" ca="1" si="0"/>
        <v>0</v>
      </c>
      <c r="I10" s="19">
        <f t="shared" ca="1" si="0"/>
        <v>8.5583939451299967E-2</v>
      </c>
      <c r="J10" s="19">
        <f t="shared" ca="1" si="0"/>
        <v>2.1639834281999999</v>
      </c>
      <c r="K10" s="19">
        <f t="shared" ca="1" si="0"/>
        <v>63.771654492000003</v>
      </c>
      <c r="L10" s="19">
        <f t="shared" ca="1" si="1"/>
        <v>26.70512118393593</v>
      </c>
      <c r="M10" s="19">
        <f t="shared" ca="1" si="1"/>
        <v>0</v>
      </c>
      <c r="N10" s="19">
        <f t="shared" ca="1" si="1"/>
        <v>5.3584706109560027</v>
      </c>
      <c r="O10" s="19">
        <f t="shared" ca="1" si="1"/>
        <v>0</v>
      </c>
      <c r="P10" s="19">
        <f t="shared" ca="1" si="1"/>
        <v>18.543633843239999</v>
      </c>
      <c r="Q10" s="19">
        <f t="shared" ca="1" si="1"/>
        <v>0</v>
      </c>
      <c r="R10" s="19">
        <f t="shared" ca="1" si="1"/>
        <v>6.7152399999999999E-3</v>
      </c>
      <c r="S10" s="19">
        <f t="shared" ca="1" si="2"/>
        <v>121.10169598081885</v>
      </c>
      <c r="T10" s="3"/>
    </row>
    <row r="11" spans="1:20">
      <c r="A11" s="3" t="s">
        <v>191</v>
      </c>
      <c r="B11" s="19" t="e">
        <f t="shared" ca="1" si="0"/>
        <v>#REF!</v>
      </c>
      <c r="C11" s="19" t="e">
        <f t="shared" ca="1" si="0"/>
        <v>#REF!</v>
      </c>
      <c r="D11" s="19" t="e">
        <f t="shared" ca="1" si="0"/>
        <v>#REF!</v>
      </c>
      <c r="E11" s="19" t="e">
        <f t="shared" ca="1" si="0"/>
        <v>#REF!</v>
      </c>
      <c r="F11" s="19" t="e">
        <f t="shared" ca="1" si="0"/>
        <v>#REF!</v>
      </c>
      <c r="G11" s="19" t="e">
        <f t="shared" ca="1" si="0"/>
        <v>#REF!</v>
      </c>
      <c r="H11" s="19" t="e">
        <f t="shared" ca="1" si="0"/>
        <v>#REF!</v>
      </c>
      <c r="I11" s="19" t="e">
        <f t="shared" ca="1" si="0"/>
        <v>#REF!</v>
      </c>
      <c r="J11" s="19" t="e">
        <f t="shared" ca="1" si="0"/>
        <v>#REF!</v>
      </c>
      <c r="K11" s="19" t="e">
        <f t="shared" ca="1" si="0"/>
        <v>#REF!</v>
      </c>
      <c r="L11" s="19" t="e">
        <f t="shared" ca="1" si="1"/>
        <v>#REF!</v>
      </c>
      <c r="M11" s="19" t="e">
        <f t="shared" ca="1" si="1"/>
        <v>#REF!</v>
      </c>
      <c r="N11" s="19" t="e">
        <f t="shared" ca="1" si="1"/>
        <v>#REF!</v>
      </c>
      <c r="O11" s="19" t="e">
        <f t="shared" ca="1" si="1"/>
        <v>#REF!</v>
      </c>
      <c r="P11" s="19" t="e">
        <f t="shared" ca="1" si="1"/>
        <v>#REF!</v>
      </c>
      <c r="Q11" s="19" t="e">
        <f t="shared" ca="1" si="1"/>
        <v>#REF!</v>
      </c>
      <c r="R11" s="19" t="e">
        <f t="shared" ca="1" si="1"/>
        <v>#REF!</v>
      </c>
      <c r="S11" s="19" t="e">
        <f t="shared" ca="1" si="2"/>
        <v>#REF!</v>
      </c>
      <c r="T11" s="3"/>
    </row>
    <row r="12" spans="1:20">
      <c r="A12" s="3" t="s">
        <v>192</v>
      </c>
      <c r="B12" s="19">
        <f t="shared" ref="B12:K21" ca="1" si="3">HLOOKUP(B$1,INDIRECT($A12&amp;"!A:ZZ"),120,0)</f>
        <v>0.41539633969680062</v>
      </c>
      <c r="C12" s="19">
        <f t="shared" ca="1" si="3"/>
        <v>5.2551030311999997E-3</v>
      </c>
      <c r="D12" s="19">
        <f t="shared" ca="1" si="3"/>
        <v>0.141901614855</v>
      </c>
      <c r="E12" s="19">
        <f t="shared" ca="1" si="3"/>
        <v>0</v>
      </c>
      <c r="F12" s="19">
        <f t="shared" ca="1" si="3"/>
        <v>0</v>
      </c>
      <c r="G12" s="19">
        <f t="shared" ca="1" si="3"/>
        <v>1.0292185727999999E-2</v>
      </c>
      <c r="H12" s="19">
        <f t="shared" ca="1" si="3"/>
        <v>0</v>
      </c>
      <c r="I12" s="19">
        <f t="shared" ca="1" si="3"/>
        <v>8.7067828409999998E-4</v>
      </c>
      <c r="J12" s="19">
        <f t="shared" ca="1" si="3"/>
        <v>0</v>
      </c>
      <c r="K12" s="19">
        <f t="shared" ca="1" si="3"/>
        <v>0</v>
      </c>
      <c r="L12" s="19">
        <f t="shared" ref="L12:R21" ca="1" si="4">HLOOKUP(L$1,INDIRECT($A12&amp;"!A:ZZ"),120,0)</f>
        <v>3.0445935518751939</v>
      </c>
      <c r="M12" s="19">
        <f t="shared" ca="1" si="4"/>
        <v>0</v>
      </c>
      <c r="N12" s="19">
        <f t="shared" ca="1" si="4"/>
        <v>1.5158684439999992E-2</v>
      </c>
      <c r="O12" s="19">
        <f t="shared" ca="1" si="4"/>
        <v>0</v>
      </c>
      <c r="P12" s="19">
        <f t="shared" ca="1" si="4"/>
        <v>0</v>
      </c>
      <c r="Q12" s="19">
        <f t="shared" ca="1" si="4"/>
        <v>0</v>
      </c>
      <c r="R12" s="19">
        <f t="shared" ca="1" si="4"/>
        <v>0</v>
      </c>
      <c r="S12" s="19">
        <f t="shared" ca="1" si="2"/>
        <v>3.6334681579102943</v>
      </c>
      <c r="T12" s="3"/>
    </row>
    <row r="13" spans="1:20">
      <c r="A13" s="3" t="s">
        <v>193</v>
      </c>
      <c r="B13" s="19">
        <f t="shared" ca="1" si="3"/>
        <v>2.6095807758636007</v>
      </c>
      <c r="C13" s="19">
        <f t="shared" ca="1" si="3"/>
        <v>1.4993862432911993</v>
      </c>
      <c r="D13" s="19">
        <f t="shared" ca="1" si="3"/>
        <v>1.810488015765001</v>
      </c>
      <c r="E13" s="19">
        <f t="shared" ca="1" si="3"/>
        <v>7.5458796949800025E-2</v>
      </c>
      <c r="F13" s="19">
        <f t="shared" ca="1" si="3"/>
        <v>0</v>
      </c>
      <c r="G13" s="19">
        <f t="shared" ca="1" si="3"/>
        <v>7.0862389487999944E-2</v>
      </c>
      <c r="H13" s="19">
        <f t="shared" ca="1" si="3"/>
        <v>0</v>
      </c>
      <c r="I13" s="19">
        <f t="shared" ca="1" si="3"/>
        <v>2.5307994331677035</v>
      </c>
      <c r="J13" s="19">
        <f t="shared" ca="1" si="3"/>
        <v>0</v>
      </c>
      <c r="K13" s="19">
        <f t="shared" ca="1" si="3"/>
        <v>0</v>
      </c>
      <c r="L13" s="19">
        <f t="shared" ca="1" si="4"/>
        <v>4.9581994966399999E-2</v>
      </c>
      <c r="M13" s="19">
        <f t="shared" ca="1" si="4"/>
        <v>1.0118600548056</v>
      </c>
      <c r="N13" s="19">
        <f t="shared" ca="1" si="4"/>
        <v>18.098335973139989</v>
      </c>
      <c r="O13" s="19">
        <f t="shared" ca="1" si="4"/>
        <v>0</v>
      </c>
      <c r="P13" s="19">
        <f t="shared" ca="1" si="4"/>
        <v>0</v>
      </c>
      <c r="Q13" s="19">
        <f t="shared" ca="1" si="4"/>
        <v>0</v>
      </c>
      <c r="R13" s="19">
        <f t="shared" ca="1" si="4"/>
        <v>2.3813523999999999</v>
      </c>
      <c r="S13" s="19">
        <f t="shared" ca="1" si="2"/>
        <v>30.137706077437297</v>
      </c>
      <c r="T13" s="3"/>
    </row>
    <row r="14" spans="1:20">
      <c r="A14" s="3" t="s">
        <v>194</v>
      </c>
      <c r="B14" s="19">
        <f t="shared" ca="1" si="3"/>
        <v>0.42456460869900042</v>
      </c>
      <c r="C14" s="19">
        <f t="shared" ca="1" si="3"/>
        <v>4.8962404854000004E-2</v>
      </c>
      <c r="D14" s="19">
        <f t="shared" ca="1" si="3"/>
        <v>0.19391828098499972</v>
      </c>
      <c r="E14" s="19">
        <f t="shared" ca="1" si="3"/>
        <v>0</v>
      </c>
      <c r="F14" s="19">
        <f t="shared" ca="1" si="3"/>
        <v>0</v>
      </c>
      <c r="G14" s="19">
        <f t="shared" ca="1" si="3"/>
        <v>1.0821761280000002E-3</v>
      </c>
      <c r="H14" s="19">
        <f t="shared" ca="1" si="3"/>
        <v>0</v>
      </c>
      <c r="I14" s="19">
        <f t="shared" ca="1" si="3"/>
        <v>0</v>
      </c>
      <c r="J14" s="19">
        <f t="shared" ca="1" si="3"/>
        <v>0</v>
      </c>
      <c r="K14" s="19">
        <f t="shared" ca="1" si="3"/>
        <v>0</v>
      </c>
      <c r="L14" s="19">
        <f t="shared" ca="1" si="4"/>
        <v>2.0434126723712001</v>
      </c>
      <c r="M14" s="19">
        <f t="shared" ca="1" si="4"/>
        <v>0</v>
      </c>
      <c r="N14" s="19">
        <f t="shared" ca="1" si="4"/>
        <v>8.7450263220000074E-2</v>
      </c>
      <c r="O14" s="19">
        <f t="shared" ca="1" si="4"/>
        <v>0</v>
      </c>
      <c r="P14" s="19">
        <f t="shared" ca="1" si="4"/>
        <v>0</v>
      </c>
      <c r="Q14" s="19">
        <f t="shared" ca="1" si="4"/>
        <v>0</v>
      </c>
      <c r="R14" s="19">
        <f t="shared" ca="1" si="4"/>
        <v>0</v>
      </c>
      <c r="S14" s="19">
        <f t="shared" ca="1" si="2"/>
        <v>2.7993904062572001</v>
      </c>
      <c r="T14" s="3"/>
    </row>
    <row r="15" spans="1:20">
      <c r="A15" s="3" t="s">
        <v>195</v>
      </c>
      <c r="B15" s="19">
        <f t="shared" ca="1" si="3"/>
        <v>9.389830506209991E-2</v>
      </c>
      <c r="C15" s="19">
        <f t="shared" ca="1" si="3"/>
        <v>0</v>
      </c>
      <c r="D15" s="19">
        <f t="shared" ca="1" si="3"/>
        <v>0.11716220909249997</v>
      </c>
      <c r="E15" s="19">
        <f t="shared" ca="1" si="3"/>
        <v>0</v>
      </c>
      <c r="F15" s="19">
        <f t="shared" ca="1" si="3"/>
        <v>0</v>
      </c>
      <c r="G15" s="19">
        <f t="shared" ca="1" si="3"/>
        <v>0</v>
      </c>
      <c r="H15" s="19">
        <f t="shared" ca="1" si="3"/>
        <v>0</v>
      </c>
      <c r="I15" s="19">
        <f t="shared" ca="1" si="3"/>
        <v>0</v>
      </c>
      <c r="J15" s="19">
        <f t="shared" ca="1" si="3"/>
        <v>0</v>
      </c>
      <c r="K15" s="19">
        <f t="shared" ca="1" si="3"/>
        <v>0</v>
      </c>
      <c r="L15" s="19">
        <f t="shared" ca="1" si="4"/>
        <v>0</v>
      </c>
      <c r="M15" s="19">
        <f t="shared" ca="1" si="4"/>
        <v>0</v>
      </c>
      <c r="N15" s="19">
        <f t="shared" ca="1" si="4"/>
        <v>0.5551756130399994</v>
      </c>
      <c r="O15" s="19">
        <f t="shared" ca="1" si="4"/>
        <v>0</v>
      </c>
      <c r="P15" s="19">
        <f t="shared" ca="1" si="4"/>
        <v>0</v>
      </c>
      <c r="Q15" s="19">
        <f t="shared" ca="1" si="4"/>
        <v>0</v>
      </c>
      <c r="R15" s="19">
        <f t="shared" ca="1" si="4"/>
        <v>0</v>
      </c>
      <c r="S15" s="19">
        <f t="shared" ca="1" si="2"/>
        <v>0.76623612719459921</v>
      </c>
      <c r="T15" s="3"/>
    </row>
    <row r="16" spans="1:20">
      <c r="A16" s="3" t="s">
        <v>196</v>
      </c>
      <c r="B16" s="19">
        <f t="shared" ca="1" si="3"/>
        <v>0.23604844835880001</v>
      </c>
      <c r="C16" s="19">
        <f t="shared" ca="1" si="3"/>
        <v>3.4284464675999999E-3</v>
      </c>
      <c r="D16" s="19">
        <f t="shared" ca="1" si="3"/>
        <v>3.307317156000001E-2</v>
      </c>
      <c r="E16" s="19">
        <f t="shared" ca="1" si="3"/>
        <v>0</v>
      </c>
      <c r="F16" s="19">
        <f t="shared" ca="1" si="3"/>
        <v>0</v>
      </c>
      <c r="G16" s="19">
        <f t="shared" ca="1" si="3"/>
        <v>1.1624758992000004E-2</v>
      </c>
      <c r="H16" s="19">
        <f t="shared" ca="1" si="3"/>
        <v>0</v>
      </c>
      <c r="I16" s="19">
        <f t="shared" ca="1" si="3"/>
        <v>0</v>
      </c>
      <c r="J16" s="19">
        <f t="shared" ca="1" si="3"/>
        <v>0</v>
      </c>
      <c r="K16" s="19">
        <f t="shared" ca="1" si="3"/>
        <v>0</v>
      </c>
      <c r="L16" s="19">
        <f t="shared" ca="1" si="4"/>
        <v>0.46761780020800003</v>
      </c>
      <c r="M16" s="19">
        <f t="shared" ca="1" si="4"/>
        <v>0</v>
      </c>
      <c r="N16" s="19">
        <f t="shared" ca="1" si="4"/>
        <v>0</v>
      </c>
      <c r="O16" s="19">
        <f t="shared" ca="1" si="4"/>
        <v>0</v>
      </c>
      <c r="P16" s="19">
        <f t="shared" ca="1" si="4"/>
        <v>0</v>
      </c>
      <c r="Q16" s="19">
        <f t="shared" ca="1" si="4"/>
        <v>0</v>
      </c>
      <c r="R16" s="19">
        <f t="shared" ca="1" si="4"/>
        <v>0</v>
      </c>
      <c r="S16" s="19">
        <f t="shared" ca="1" si="2"/>
        <v>0.75179262558640003</v>
      </c>
      <c r="T16" s="3"/>
    </row>
    <row r="17" spans="1:20">
      <c r="A17" s="3" t="s">
        <v>197</v>
      </c>
      <c r="B17" s="19">
        <f t="shared" ca="1" si="3"/>
        <v>0.56418733186199999</v>
      </c>
      <c r="C17" s="19">
        <f t="shared" ca="1" si="3"/>
        <v>6.62678965476E-2</v>
      </c>
      <c r="D17" s="19">
        <f t="shared" ca="1" si="3"/>
        <v>0.5663312966024997</v>
      </c>
      <c r="E17" s="19">
        <f t="shared" ca="1" si="3"/>
        <v>4.3375055407199999E-2</v>
      </c>
      <c r="F17" s="19">
        <f t="shared" ca="1" si="3"/>
        <v>0.1190790338166</v>
      </c>
      <c r="G17" s="19">
        <f t="shared" ca="1" si="3"/>
        <v>5.3561962080000041E-3</v>
      </c>
      <c r="H17" s="19">
        <f t="shared" ca="1" si="3"/>
        <v>0</v>
      </c>
      <c r="I17" s="19">
        <f t="shared" ca="1" si="3"/>
        <v>0</v>
      </c>
      <c r="J17" s="19">
        <f t="shared" ca="1" si="3"/>
        <v>0</v>
      </c>
      <c r="K17" s="19">
        <f t="shared" ca="1" si="3"/>
        <v>0</v>
      </c>
      <c r="L17" s="19">
        <f t="shared" ca="1" si="4"/>
        <v>4.0600410782464005</v>
      </c>
      <c r="M17" s="19">
        <f t="shared" ca="1" si="4"/>
        <v>0</v>
      </c>
      <c r="N17" s="19">
        <f t="shared" ca="1" si="4"/>
        <v>0.27823115613999977</v>
      </c>
      <c r="O17" s="19">
        <f t="shared" ca="1" si="4"/>
        <v>0</v>
      </c>
      <c r="P17" s="19">
        <f t="shared" ca="1" si="4"/>
        <v>0</v>
      </c>
      <c r="Q17" s="19">
        <f t="shared" ca="1" si="4"/>
        <v>0</v>
      </c>
      <c r="R17" s="19">
        <f t="shared" ca="1" si="4"/>
        <v>6.3486799999999998E-3</v>
      </c>
      <c r="S17" s="19">
        <f t="shared" ca="1" si="2"/>
        <v>5.7092177248303004</v>
      </c>
      <c r="T17" s="3"/>
    </row>
    <row r="18" spans="1:20">
      <c r="A18" s="3" t="s">
        <v>198</v>
      </c>
      <c r="B18" s="19">
        <f t="shared" ca="1" si="3"/>
        <v>0.85863927275280039</v>
      </c>
      <c r="C18" s="19">
        <f t="shared" ca="1" si="3"/>
        <v>1.9745140931999968E-2</v>
      </c>
      <c r="D18" s="19">
        <f t="shared" ca="1" si="3"/>
        <v>0.24094029960000016</v>
      </c>
      <c r="E18" s="19">
        <f t="shared" ca="1" si="3"/>
        <v>0</v>
      </c>
      <c r="F18" s="19">
        <f t="shared" ca="1" si="3"/>
        <v>0</v>
      </c>
      <c r="G18" s="19">
        <f t="shared" ca="1" si="3"/>
        <v>7.2125887680000002E-3</v>
      </c>
      <c r="H18" s="19">
        <f t="shared" ca="1" si="3"/>
        <v>0</v>
      </c>
      <c r="I18" s="19">
        <f t="shared" ca="1" si="3"/>
        <v>3.6977085599999997E-5</v>
      </c>
      <c r="J18" s="19">
        <f t="shared" ca="1" si="3"/>
        <v>0</v>
      </c>
      <c r="K18" s="19">
        <f t="shared" ca="1" si="3"/>
        <v>0</v>
      </c>
      <c r="L18" s="19">
        <f t="shared" ca="1" si="4"/>
        <v>2.5457164635968077</v>
      </c>
      <c r="M18" s="19">
        <f t="shared" ca="1" si="4"/>
        <v>0</v>
      </c>
      <c r="N18" s="19">
        <f t="shared" ca="1" si="4"/>
        <v>6.2344695799999962E-3</v>
      </c>
      <c r="O18" s="19">
        <f t="shared" ca="1" si="4"/>
        <v>0</v>
      </c>
      <c r="P18" s="19">
        <f t="shared" ca="1" si="4"/>
        <v>0</v>
      </c>
      <c r="Q18" s="19">
        <f t="shared" ca="1" si="4"/>
        <v>0</v>
      </c>
      <c r="R18" s="19">
        <f t="shared" ca="1" si="4"/>
        <v>0</v>
      </c>
      <c r="S18" s="19">
        <f t="shared" ca="1" si="2"/>
        <v>3.6785252123152077</v>
      </c>
      <c r="T18" s="3"/>
    </row>
    <row r="19" spans="1:20">
      <c r="A19" s="3" t="s">
        <v>199</v>
      </c>
      <c r="B19" s="19">
        <f t="shared" ca="1" si="3"/>
        <v>0.36685068512400021</v>
      </c>
      <c r="C19" s="19">
        <f t="shared" ca="1" si="3"/>
        <v>0.53123978239199998</v>
      </c>
      <c r="D19" s="19">
        <f t="shared" ca="1" si="3"/>
        <v>0.63123988999500102</v>
      </c>
      <c r="E19" s="19">
        <f t="shared" ca="1" si="3"/>
        <v>0.44632546623719943</v>
      </c>
      <c r="F19" s="19">
        <f t="shared" ca="1" si="3"/>
        <v>0.42223308302339996</v>
      </c>
      <c r="G19" s="19">
        <f t="shared" ca="1" si="3"/>
        <v>0</v>
      </c>
      <c r="H19" s="19">
        <f t="shared" ca="1" si="3"/>
        <v>0</v>
      </c>
      <c r="I19" s="19">
        <f t="shared" ca="1" si="3"/>
        <v>7.5253793174999972E-3</v>
      </c>
      <c r="J19" s="19">
        <f t="shared" ca="1" si="3"/>
        <v>0</v>
      </c>
      <c r="K19" s="19">
        <f t="shared" ca="1" si="3"/>
        <v>0</v>
      </c>
      <c r="L19" s="19">
        <f t="shared" ca="1" si="4"/>
        <v>0.72697512172480006</v>
      </c>
      <c r="M19" s="19">
        <f t="shared" ca="1" si="4"/>
        <v>0</v>
      </c>
      <c r="N19" s="19">
        <f t="shared" ca="1" si="4"/>
        <v>0.143146791</v>
      </c>
      <c r="O19" s="19">
        <f t="shared" ca="1" si="4"/>
        <v>0</v>
      </c>
      <c r="P19" s="19">
        <f t="shared" ca="1" si="4"/>
        <v>0</v>
      </c>
      <c r="Q19" s="19">
        <f t="shared" ca="1" si="4"/>
        <v>0</v>
      </c>
      <c r="R19" s="19">
        <f t="shared" ca="1" si="4"/>
        <v>0</v>
      </c>
      <c r="S19" s="19">
        <f t="shared" ca="1" si="2"/>
        <v>3.2755361988139002</v>
      </c>
      <c r="T19" s="3"/>
    </row>
    <row r="20" spans="1:20">
      <c r="A20" s="3" t="s">
        <v>200</v>
      </c>
      <c r="B20" s="19">
        <f t="shared" ca="1" si="3"/>
        <v>0.3685026524949</v>
      </c>
      <c r="C20" s="19">
        <f t="shared" ca="1" si="3"/>
        <v>0</v>
      </c>
      <c r="D20" s="19">
        <f t="shared" ca="1" si="3"/>
        <v>0.14501937235500001</v>
      </c>
      <c r="E20" s="19">
        <f t="shared" ca="1" si="3"/>
        <v>0</v>
      </c>
      <c r="F20" s="19">
        <f t="shared" ca="1" si="3"/>
        <v>0</v>
      </c>
      <c r="G20" s="19">
        <f t="shared" ca="1" si="3"/>
        <v>7.4716202879999962E-3</v>
      </c>
      <c r="H20" s="19">
        <f t="shared" ca="1" si="3"/>
        <v>0</v>
      </c>
      <c r="I20" s="19">
        <f t="shared" ca="1" si="3"/>
        <v>0</v>
      </c>
      <c r="J20" s="19">
        <f t="shared" ca="1" si="3"/>
        <v>0</v>
      </c>
      <c r="K20" s="19">
        <f t="shared" ca="1" si="3"/>
        <v>0</v>
      </c>
      <c r="L20" s="19">
        <f t="shared" ca="1" si="4"/>
        <v>0.89675334211840108</v>
      </c>
      <c r="M20" s="19">
        <f t="shared" ca="1" si="4"/>
        <v>0</v>
      </c>
      <c r="N20" s="19">
        <f t="shared" ca="1" si="4"/>
        <v>3.4934369799999999E-3</v>
      </c>
      <c r="O20" s="19">
        <f t="shared" ca="1" si="4"/>
        <v>0</v>
      </c>
      <c r="P20" s="19">
        <f t="shared" ca="1" si="4"/>
        <v>0</v>
      </c>
      <c r="Q20" s="19">
        <f t="shared" ca="1" si="4"/>
        <v>0</v>
      </c>
      <c r="R20" s="19">
        <f t="shared" ca="1" si="4"/>
        <v>0</v>
      </c>
      <c r="S20" s="19">
        <f t="shared" ca="1" si="2"/>
        <v>1.4212404242363008</v>
      </c>
      <c r="T20" s="3"/>
    </row>
    <row r="21" spans="1:20">
      <c r="A21" s="3" t="s">
        <v>201</v>
      </c>
      <c r="B21" s="19">
        <f t="shared" ca="1" si="3"/>
        <v>4.2661982400345</v>
      </c>
      <c r="C21" s="19">
        <f t="shared" ca="1" si="3"/>
        <v>0.29164589677080044</v>
      </c>
      <c r="D21" s="19">
        <f t="shared" ca="1" si="3"/>
        <v>5.5320959061224961</v>
      </c>
      <c r="E21" s="19">
        <f t="shared" ca="1" si="3"/>
        <v>0</v>
      </c>
      <c r="F21" s="19">
        <f t="shared" ca="1" si="3"/>
        <v>0</v>
      </c>
      <c r="G21" s="19">
        <f t="shared" ca="1" si="3"/>
        <v>1.1466461951999999E-2</v>
      </c>
      <c r="H21" s="19">
        <f t="shared" ca="1" si="3"/>
        <v>0</v>
      </c>
      <c r="I21" s="19">
        <f t="shared" ca="1" si="3"/>
        <v>0.27417450570780005</v>
      </c>
      <c r="J21" s="19">
        <f t="shared" ca="1" si="3"/>
        <v>1.9871226526800001</v>
      </c>
      <c r="K21" s="19">
        <f t="shared" ca="1" si="3"/>
        <v>0</v>
      </c>
      <c r="L21" s="19">
        <f t="shared" ca="1" si="4"/>
        <v>0.94129133279999899</v>
      </c>
      <c r="M21" s="19">
        <f t="shared" ca="1" si="4"/>
        <v>2.5137935593055998</v>
      </c>
      <c r="N21" s="19">
        <f t="shared" ca="1" si="4"/>
        <v>35.176781155440004</v>
      </c>
      <c r="O21" s="19">
        <f t="shared" ca="1" si="4"/>
        <v>0</v>
      </c>
      <c r="P21" s="19">
        <f t="shared" ca="1" si="4"/>
        <v>6.8357523893999996</v>
      </c>
      <c r="Q21" s="19">
        <f t="shared" ca="1" si="4"/>
        <v>0</v>
      </c>
      <c r="R21" s="19">
        <f t="shared" ca="1" si="4"/>
        <v>5.2919200000000203E-3</v>
      </c>
      <c r="S21" s="19">
        <f t="shared" ca="1" si="2"/>
        <v>57.835614020213193</v>
      </c>
      <c r="T21" s="3"/>
    </row>
    <row r="22" spans="1:20">
      <c r="A22" s="3" t="s">
        <v>202</v>
      </c>
      <c r="B22" s="19">
        <f t="shared" ref="B22:K31" ca="1" si="5">HLOOKUP(B$1,INDIRECT($A22&amp;"!A:ZZ"),120,0)</f>
        <v>1.2794682165803999</v>
      </c>
      <c r="C22" s="19">
        <f t="shared" ca="1" si="5"/>
        <v>0.45868178010600008</v>
      </c>
      <c r="D22" s="19">
        <f t="shared" ca="1" si="5"/>
        <v>2.6988088359374967</v>
      </c>
      <c r="E22" s="19">
        <f t="shared" ca="1" si="5"/>
        <v>0.1259915445756</v>
      </c>
      <c r="F22" s="19">
        <f t="shared" ca="1" si="5"/>
        <v>0.1196055770382</v>
      </c>
      <c r="G22" s="19">
        <f t="shared" ca="1" si="5"/>
        <v>1.0303698239999999E-2</v>
      </c>
      <c r="H22" s="19">
        <f t="shared" ca="1" si="5"/>
        <v>0</v>
      </c>
      <c r="I22" s="19">
        <f t="shared" ca="1" si="5"/>
        <v>1.6050645903104994</v>
      </c>
      <c r="J22" s="19">
        <f t="shared" ca="1" si="5"/>
        <v>0</v>
      </c>
      <c r="K22" s="19">
        <f t="shared" ca="1" si="5"/>
        <v>0</v>
      </c>
      <c r="L22" s="19">
        <f t="shared" ref="L22:R31" ca="1" si="6">HLOOKUP(L$1,INDIRECT($A22&amp;"!A:ZZ"),120,0)</f>
        <v>4.6367517081600003</v>
      </c>
      <c r="M22" s="19">
        <f t="shared" ca="1" si="6"/>
        <v>0</v>
      </c>
      <c r="N22" s="19">
        <f t="shared" ca="1" si="6"/>
        <v>2.6913487459699983</v>
      </c>
      <c r="O22" s="19">
        <f t="shared" ca="1" si="6"/>
        <v>0</v>
      </c>
      <c r="P22" s="19">
        <f t="shared" ca="1" si="6"/>
        <v>0</v>
      </c>
      <c r="Q22" s="19">
        <f t="shared" ca="1" si="6"/>
        <v>0</v>
      </c>
      <c r="R22" s="19">
        <f t="shared" ca="1" si="6"/>
        <v>1.29398E-2</v>
      </c>
      <c r="S22" s="19">
        <f t="shared" ca="1" si="2"/>
        <v>13.638964496918195</v>
      </c>
      <c r="T22" s="3"/>
    </row>
    <row r="23" spans="1:20">
      <c r="A23" s="3" t="s">
        <v>203</v>
      </c>
      <c r="B23" s="19">
        <f t="shared" ca="1" si="5"/>
        <v>0.6173560965726006</v>
      </c>
      <c r="C23" s="19">
        <f t="shared" ca="1" si="5"/>
        <v>0.14471555709599998</v>
      </c>
      <c r="D23" s="19">
        <f t="shared" ca="1" si="5"/>
        <v>0.28791243409500011</v>
      </c>
      <c r="E23" s="19">
        <f t="shared" ca="1" si="5"/>
        <v>0</v>
      </c>
      <c r="F23" s="19">
        <f t="shared" ca="1" si="5"/>
        <v>0</v>
      </c>
      <c r="G23" s="19">
        <f t="shared" ca="1" si="5"/>
        <v>6.5794006079999941E-3</v>
      </c>
      <c r="H23" s="19">
        <f t="shared" ca="1" si="5"/>
        <v>2.1887642205000005E-2</v>
      </c>
      <c r="I23" s="19">
        <f t="shared" ca="1" si="5"/>
        <v>0</v>
      </c>
      <c r="J23" s="19">
        <f t="shared" ca="1" si="5"/>
        <v>0</v>
      </c>
      <c r="K23" s="19">
        <f t="shared" ca="1" si="5"/>
        <v>0</v>
      </c>
      <c r="L23" s="19">
        <f t="shared" ca="1" si="6"/>
        <v>3.6376638068575944</v>
      </c>
      <c r="M23" s="19">
        <f t="shared" ca="1" si="6"/>
        <v>0</v>
      </c>
      <c r="N23" s="19">
        <f t="shared" ca="1" si="6"/>
        <v>0.32771025855999997</v>
      </c>
      <c r="O23" s="19">
        <f t="shared" ca="1" si="6"/>
        <v>2.5421760000000036E-3</v>
      </c>
      <c r="P23" s="19">
        <f t="shared" ca="1" si="6"/>
        <v>0</v>
      </c>
      <c r="Q23" s="19">
        <f t="shared" ca="1" si="6"/>
        <v>0.30525449640000002</v>
      </c>
      <c r="R23" s="19">
        <f t="shared" ca="1" si="6"/>
        <v>0.17475399999999999</v>
      </c>
      <c r="S23" s="19">
        <f t="shared" ca="1" si="2"/>
        <v>5.5263758683941955</v>
      </c>
      <c r="T23" s="3"/>
    </row>
    <row r="24" spans="1:20">
      <c r="A24" s="3" t="s">
        <v>204</v>
      </c>
      <c r="B24" s="19">
        <f t="shared" ca="1" si="5"/>
        <v>0.58873598673119942</v>
      </c>
      <c r="C24" s="19">
        <f t="shared" ca="1" si="5"/>
        <v>0.35878245630479999</v>
      </c>
      <c r="D24" s="19">
        <f t="shared" ca="1" si="5"/>
        <v>0.88828652484000059</v>
      </c>
      <c r="E24" s="19">
        <f t="shared" ca="1" si="5"/>
        <v>0</v>
      </c>
      <c r="F24" s="19">
        <f t="shared" ca="1" si="5"/>
        <v>0</v>
      </c>
      <c r="G24" s="19">
        <f t="shared" ca="1" si="5"/>
        <v>3.6552225600000002E-4</v>
      </c>
      <c r="H24" s="19">
        <f t="shared" ca="1" si="5"/>
        <v>7.02124038E-3</v>
      </c>
      <c r="I24" s="19">
        <f t="shared" ca="1" si="5"/>
        <v>1.544262389277661</v>
      </c>
      <c r="J24" s="19">
        <f t="shared" ca="1" si="5"/>
        <v>0</v>
      </c>
      <c r="K24" s="19">
        <f t="shared" ca="1" si="5"/>
        <v>0</v>
      </c>
      <c r="L24" s="19">
        <f t="shared" ca="1" si="6"/>
        <v>12.001254097663995</v>
      </c>
      <c r="M24" s="19">
        <f t="shared" ca="1" si="6"/>
        <v>3.318579300722404</v>
      </c>
      <c r="N24" s="19">
        <f t="shared" ca="1" si="6"/>
        <v>2.8039805957799966</v>
      </c>
      <c r="O24" s="19">
        <f t="shared" ca="1" si="6"/>
        <v>2.5098528000000002E-3</v>
      </c>
      <c r="P24" s="19">
        <f t="shared" ca="1" si="6"/>
        <v>0</v>
      </c>
      <c r="Q24" s="19">
        <f t="shared" ca="1" si="6"/>
        <v>0</v>
      </c>
      <c r="R24" s="19">
        <f t="shared" ca="1" si="6"/>
        <v>0.96098691999999997</v>
      </c>
      <c r="S24" s="19">
        <f t="shared" ca="1" si="2"/>
        <v>22.474764886756056</v>
      </c>
      <c r="T24" s="3"/>
    </row>
    <row r="25" spans="1:20">
      <c r="A25" s="3" t="s">
        <v>205</v>
      </c>
      <c r="B25" s="19">
        <f t="shared" ca="1" si="5"/>
        <v>0.29564219687310017</v>
      </c>
      <c r="C25" s="19">
        <f t="shared" ca="1" si="5"/>
        <v>0.1203067432512</v>
      </c>
      <c r="D25" s="19">
        <f t="shared" ca="1" si="5"/>
        <v>0.10388056214249997</v>
      </c>
      <c r="E25" s="19">
        <f t="shared" ca="1" si="5"/>
        <v>0</v>
      </c>
      <c r="F25" s="19">
        <f t="shared" ca="1" si="5"/>
        <v>0</v>
      </c>
      <c r="G25" s="19">
        <f t="shared" ca="1" si="5"/>
        <v>1.3037919839999979E-3</v>
      </c>
      <c r="H25" s="19">
        <f t="shared" ca="1" si="5"/>
        <v>0</v>
      </c>
      <c r="I25" s="19">
        <f t="shared" ca="1" si="5"/>
        <v>5.0230006596000002E-3</v>
      </c>
      <c r="J25" s="19">
        <f t="shared" ca="1" si="5"/>
        <v>0</v>
      </c>
      <c r="K25" s="19">
        <f t="shared" ca="1" si="5"/>
        <v>0</v>
      </c>
      <c r="L25" s="19">
        <f t="shared" ca="1" si="6"/>
        <v>7.5008441854111982</v>
      </c>
      <c r="M25" s="19">
        <f t="shared" ca="1" si="6"/>
        <v>0</v>
      </c>
      <c r="N25" s="19">
        <f t="shared" ca="1" si="6"/>
        <v>0.14769365184000027</v>
      </c>
      <c r="O25" s="19">
        <f t="shared" ca="1" si="6"/>
        <v>0</v>
      </c>
      <c r="P25" s="19">
        <f t="shared" ca="1" si="6"/>
        <v>0</v>
      </c>
      <c r="Q25" s="19">
        <f t="shared" ca="1" si="6"/>
        <v>0</v>
      </c>
      <c r="R25" s="19">
        <f t="shared" ca="1" si="6"/>
        <v>0.19707124000000001</v>
      </c>
      <c r="S25" s="19">
        <f t="shared" ca="1" si="2"/>
        <v>8.3717653721615992</v>
      </c>
      <c r="T25" s="3"/>
    </row>
    <row r="26" spans="1:20">
      <c r="A26" s="3" t="s">
        <v>206</v>
      </c>
      <c r="B26" s="19">
        <f t="shared" ca="1" si="5"/>
        <v>5.9469716045817096</v>
      </c>
      <c r="C26" s="19">
        <f t="shared" ca="1" si="5"/>
        <v>0.1619594414856001</v>
      </c>
      <c r="D26" s="19">
        <f t="shared" ca="1" si="5"/>
        <v>1.8279256334625003</v>
      </c>
      <c r="E26" s="19">
        <f t="shared" ca="1" si="5"/>
        <v>4.80525746382E-2</v>
      </c>
      <c r="F26" s="19">
        <f t="shared" ca="1" si="5"/>
        <v>1.35552773268E-2</v>
      </c>
      <c r="G26" s="19">
        <f t="shared" ca="1" si="5"/>
        <v>7.2042421967999967E-2</v>
      </c>
      <c r="H26" s="19">
        <f t="shared" ca="1" si="5"/>
        <v>5.1597649620000005E-2</v>
      </c>
      <c r="I26" s="19">
        <f t="shared" ca="1" si="5"/>
        <v>0.30960739529760012</v>
      </c>
      <c r="J26" s="19">
        <f t="shared" ca="1" si="5"/>
        <v>0</v>
      </c>
      <c r="K26" s="19">
        <f t="shared" ca="1" si="5"/>
        <v>0</v>
      </c>
      <c r="L26" s="19">
        <f t="shared" ca="1" si="6"/>
        <v>12.190547876166402</v>
      </c>
      <c r="M26" s="19">
        <f t="shared" ca="1" si="6"/>
        <v>0</v>
      </c>
      <c r="N26" s="19">
        <f t="shared" ca="1" si="6"/>
        <v>0.12694141298000006</v>
      </c>
      <c r="O26" s="19">
        <f t="shared" ca="1" si="6"/>
        <v>0</v>
      </c>
      <c r="P26" s="19">
        <f t="shared" ca="1" si="6"/>
        <v>0</v>
      </c>
      <c r="Q26" s="19">
        <f t="shared" ca="1" si="6"/>
        <v>0</v>
      </c>
      <c r="R26" s="19">
        <f t="shared" ca="1" si="6"/>
        <v>0.12874724000000001</v>
      </c>
      <c r="S26" s="19">
        <f t="shared" ca="1" si="2"/>
        <v>20.877948527526812</v>
      </c>
      <c r="T26" s="3"/>
    </row>
    <row r="27" spans="1:20">
      <c r="A27" s="3" t="s">
        <v>207</v>
      </c>
      <c r="B27" s="19">
        <f t="shared" ca="1" si="5"/>
        <v>4.9688420240844025</v>
      </c>
      <c r="C27" s="19">
        <f t="shared" ca="1" si="5"/>
        <v>1.1840061326544007</v>
      </c>
      <c r="D27" s="19">
        <f t="shared" ca="1" si="5"/>
        <v>2.6328963246300034</v>
      </c>
      <c r="E27" s="19">
        <f t="shared" ca="1" si="5"/>
        <v>9.9247323324599998E-2</v>
      </c>
      <c r="F27" s="19">
        <f t="shared" ca="1" si="5"/>
        <v>0</v>
      </c>
      <c r="G27" s="19">
        <f t="shared" ca="1" si="5"/>
        <v>2.2089632399999982E-2</v>
      </c>
      <c r="H27" s="19">
        <f t="shared" ca="1" si="5"/>
        <v>1.1870325225000001E-2</v>
      </c>
      <c r="I27" s="19">
        <f t="shared" ca="1" si="5"/>
        <v>4.0182883193253041</v>
      </c>
      <c r="J27" s="19">
        <f t="shared" ca="1" si="5"/>
        <v>0</v>
      </c>
      <c r="K27" s="19">
        <f t="shared" ca="1" si="5"/>
        <v>0</v>
      </c>
      <c r="L27" s="19">
        <f t="shared" ca="1" si="6"/>
        <v>0</v>
      </c>
      <c r="M27" s="19">
        <f t="shared" ca="1" si="6"/>
        <v>0.27920350149119999</v>
      </c>
      <c r="N27" s="19">
        <f t="shared" ca="1" si="6"/>
        <v>35.48564543512996</v>
      </c>
      <c r="O27" s="19">
        <f t="shared" ca="1" si="6"/>
        <v>5.3027520000000004E-4</v>
      </c>
      <c r="P27" s="19">
        <f t="shared" ca="1" si="6"/>
        <v>2.54500488E-3</v>
      </c>
      <c r="Q27" s="19">
        <f t="shared" ca="1" si="6"/>
        <v>0</v>
      </c>
      <c r="R27" s="19">
        <f t="shared" ca="1" si="6"/>
        <v>0.12874724000000001</v>
      </c>
      <c r="S27" s="19">
        <f t="shared" ca="1" si="2"/>
        <v>48.833911538344871</v>
      </c>
      <c r="T27" s="3"/>
    </row>
    <row r="28" spans="1:20">
      <c r="A28" s="3" t="s">
        <v>208</v>
      </c>
      <c r="B28" s="19">
        <f t="shared" ca="1" si="5"/>
        <v>0.64012386465719917</v>
      </c>
      <c r="C28" s="19">
        <f t="shared" ca="1" si="5"/>
        <v>0</v>
      </c>
      <c r="D28" s="19">
        <f t="shared" ca="1" si="5"/>
        <v>0.13409786783250011</v>
      </c>
      <c r="E28" s="19">
        <f t="shared" ca="1" si="5"/>
        <v>0</v>
      </c>
      <c r="F28" s="19">
        <f t="shared" ca="1" si="5"/>
        <v>0</v>
      </c>
      <c r="G28" s="19">
        <f t="shared" ca="1" si="5"/>
        <v>9.1121532480000073E-3</v>
      </c>
      <c r="H28" s="19">
        <f t="shared" ca="1" si="5"/>
        <v>0</v>
      </c>
      <c r="I28" s="19">
        <f t="shared" ca="1" si="5"/>
        <v>0</v>
      </c>
      <c r="J28" s="19">
        <f t="shared" ca="1" si="5"/>
        <v>0</v>
      </c>
      <c r="K28" s="19">
        <f t="shared" ca="1" si="5"/>
        <v>0</v>
      </c>
      <c r="L28" s="19">
        <f t="shared" ca="1" si="6"/>
        <v>3.049352150041599</v>
      </c>
      <c r="M28" s="19">
        <f t="shared" ca="1" si="6"/>
        <v>0</v>
      </c>
      <c r="N28" s="19">
        <f t="shared" ca="1" si="6"/>
        <v>0.24537654577999965</v>
      </c>
      <c r="O28" s="19">
        <f t="shared" ca="1" si="6"/>
        <v>0</v>
      </c>
      <c r="P28" s="19">
        <f t="shared" ca="1" si="6"/>
        <v>0</v>
      </c>
      <c r="Q28" s="19">
        <f t="shared" ca="1" si="6"/>
        <v>0</v>
      </c>
      <c r="R28" s="19">
        <f t="shared" ca="1" si="6"/>
        <v>0</v>
      </c>
      <c r="S28" s="19">
        <f t="shared" ca="1" si="2"/>
        <v>4.0780625815592977</v>
      </c>
      <c r="T28" s="3"/>
    </row>
    <row r="29" spans="1:20">
      <c r="A29" s="3" t="s">
        <v>209</v>
      </c>
      <c r="B29" s="19">
        <f t="shared" ca="1" si="5"/>
        <v>0.70051211653499956</v>
      </c>
      <c r="C29" s="19">
        <f t="shared" ca="1" si="5"/>
        <v>1.38400808436E-2</v>
      </c>
      <c r="D29" s="19">
        <f t="shared" ca="1" si="5"/>
        <v>0.58586716509749992</v>
      </c>
      <c r="E29" s="19">
        <f t="shared" ca="1" si="5"/>
        <v>0</v>
      </c>
      <c r="F29" s="19">
        <f t="shared" ca="1" si="5"/>
        <v>0</v>
      </c>
      <c r="G29" s="19">
        <f t="shared" ca="1" si="5"/>
        <v>8.4473056800000047E-3</v>
      </c>
      <c r="H29" s="19">
        <f t="shared" ca="1" si="5"/>
        <v>0</v>
      </c>
      <c r="I29" s="19">
        <f t="shared" ca="1" si="5"/>
        <v>1.9910738399999999E-5</v>
      </c>
      <c r="J29" s="19">
        <f t="shared" ca="1" si="5"/>
        <v>0</v>
      </c>
      <c r="K29" s="19">
        <f t="shared" ca="1" si="5"/>
        <v>0</v>
      </c>
      <c r="L29" s="19">
        <f t="shared" ca="1" si="6"/>
        <v>2.6737119600672021</v>
      </c>
      <c r="M29" s="19">
        <f t="shared" ca="1" si="6"/>
        <v>0</v>
      </c>
      <c r="N29" s="19">
        <f t="shared" ca="1" si="6"/>
        <v>8.3366235439999936E-2</v>
      </c>
      <c r="O29" s="19">
        <f t="shared" ca="1" si="6"/>
        <v>0</v>
      </c>
      <c r="P29" s="19">
        <f t="shared" ca="1" si="6"/>
        <v>0</v>
      </c>
      <c r="Q29" s="19">
        <f t="shared" ca="1" si="6"/>
        <v>0</v>
      </c>
      <c r="R29" s="19">
        <f t="shared" ca="1" si="6"/>
        <v>0</v>
      </c>
      <c r="S29" s="19">
        <f t="shared" ca="1" si="2"/>
        <v>4.0657647744017016</v>
      </c>
      <c r="T29" s="3"/>
    </row>
    <row r="30" spans="1:20">
      <c r="A30" s="3" t="s">
        <v>210</v>
      </c>
      <c r="B30" s="19">
        <f t="shared" ca="1" si="5"/>
        <v>1.9188665347698008</v>
      </c>
      <c r="C30" s="19">
        <f t="shared" ca="1" si="5"/>
        <v>0.88584834385080002</v>
      </c>
      <c r="D30" s="19">
        <f t="shared" ca="1" si="5"/>
        <v>0.93316040853749938</v>
      </c>
      <c r="E30" s="19">
        <f t="shared" ca="1" si="5"/>
        <v>1.6015452888599999E-2</v>
      </c>
      <c r="F30" s="19">
        <f t="shared" ca="1" si="5"/>
        <v>0</v>
      </c>
      <c r="G30" s="19">
        <f t="shared" ca="1" si="5"/>
        <v>0.30315034411199998</v>
      </c>
      <c r="H30" s="19">
        <f t="shared" ca="1" si="5"/>
        <v>0</v>
      </c>
      <c r="I30" s="19">
        <f t="shared" ca="1" si="5"/>
        <v>3.7064107674613802</v>
      </c>
      <c r="J30" s="19">
        <f t="shared" ca="1" si="5"/>
        <v>0</v>
      </c>
      <c r="K30" s="19">
        <f t="shared" ca="1" si="5"/>
        <v>0</v>
      </c>
      <c r="L30" s="19">
        <f t="shared" ca="1" si="6"/>
        <v>13.733275888175998</v>
      </c>
      <c r="M30" s="19">
        <f t="shared" ca="1" si="6"/>
        <v>0</v>
      </c>
      <c r="N30" s="19">
        <f t="shared" ca="1" si="6"/>
        <v>0.37953548457999942</v>
      </c>
      <c r="O30" s="19">
        <f t="shared" ca="1" si="6"/>
        <v>0</v>
      </c>
      <c r="P30" s="19">
        <f t="shared" ca="1" si="6"/>
        <v>4.0451508997054102</v>
      </c>
      <c r="Q30" s="19">
        <f t="shared" ca="1" si="6"/>
        <v>0</v>
      </c>
      <c r="R30" s="19">
        <f t="shared" ca="1" si="6"/>
        <v>6.9466600000000003E-2</v>
      </c>
      <c r="S30" s="19">
        <f t="shared" ca="1" si="2"/>
        <v>25.990880724081485</v>
      </c>
      <c r="T30" s="3"/>
    </row>
    <row r="31" spans="1:20">
      <c r="A31" s="3" t="s">
        <v>211</v>
      </c>
      <c r="B31" s="19">
        <f t="shared" ca="1" si="5"/>
        <v>1.0149075909125989</v>
      </c>
      <c r="C31" s="19">
        <f t="shared" ca="1" si="5"/>
        <v>4.8885395723999997E-3</v>
      </c>
      <c r="D31" s="19">
        <f t="shared" ca="1" si="5"/>
        <v>0.62383209817500074</v>
      </c>
      <c r="E31" s="19">
        <f t="shared" ca="1" si="5"/>
        <v>0</v>
      </c>
      <c r="F31" s="19">
        <f t="shared" ca="1" si="5"/>
        <v>0</v>
      </c>
      <c r="G31" s="19">
        <f t="shared" ca="1" si="5"/>
        <v>5.7188403359999997E-3</v>
      </c>
      <c r="H31" s="19">
        <f t="shared" ca="1" si="5"/>
        <v>0</v>
      </c>
      <c r="I31" s="19">
        <f t="shared" ca="1" si="5"/>
        <v>4.7949588620999949E-3</v>
      </c>
      <c r="J31" s="19">
        <f t="shared" ca="1" si="5"/>
        <v>0</v>
      </c>
      <c r="K31" s="19">
        <f t="shared" ca="1" si="5"/>
        <v>68.428924199999997</v>
      </c>
      <c r="L31" s="19">
        <f t="shared" ca="1" si="6"/>
        <v>6.8029256019711966</v>
      </c>
      <c r="M31" s="19">
        <f t="shared" ca="1" si="6"/>
        <v>0</v>
      </c>
      <c r="N31" s="19">
        <f t="shared" ca="1" si="6"/>
        <v>3.5076342220000001E-2</v>
      </c>
      <c r="O31" s="19">
        <f t="shared" ca="1" si="6"/>
        <v>0</v>
      </c>
      <c r="P31" s="19">
        <f t="shared" ca="1" si="6"/>
        <v>15.391071739559999</v>
      </c>
      <c r="Q31" s="19">
        <f t="shared" ca="1" si="6"/>
        <v>0</v>
      </c>
      <c r="R31" s="19">
        <f t="shared" ca="1" si="6"/>
        <v>0</v>
      </c>
      <c r="S31" s="19">
        <f t="shared" ca="1" si="2"/>
        <v>92.312139911609293</v>
      </c>
      <c r="T31" s="3"/>
    </row>
    <row r="32" spans="1:20">
      <c r="A32" s="3" t="s">
        <v>212</v>
      </c>
      <c r="B32" s="19">
        <f t="shared" ref="B32:K41" ca="1" si="7">HLOOKUP(B$1,INDIRECT($A32&amp;"!A:ZZ"),120,0)</f>
        <v>0.27632527169940013</v>
      </c>
      <c r="C32" s="19">
        <f t="shared" ca="1" si="7"/>
        <v>7.5105464306399999E-2</v>
      </c>
      <c r="D32" s="19">
        <f t="shared" ca="1" si="7"/>
        <v>0.92910420603000055</v>
      </c>
      <c r="E32" s="19">
        <f t="shared" ca="1" si="7"/>
        <v>0.1196699006448</v>
      </c>
      <c r="F32" s="19">
        <f t="shared" ca="1" si="7"/>
        <v>0</v>
      </c>
      <c r="G32" s="19">
        <f t="shared" ca="1" si="7"/>
        <v>0</v>
      </c>
      <c r="H32" s="19">
        <f t="shared" ca="1" si="7"/>
        <v>0</v>
      </c>
      <c r="I32" s="19">
        <f t="shared" ca="1" si="7"/>
        <v>2.624432453220004E-2</v>
      </c>
      <c r="J32" s="19">
        <f t="shared" ca="1" si="7"/>
        <v>0</v>
      </c>
      <c r="K32" s="19">
        <f t="shared" ca="1" si="7"/>
        <v>0</v>
      </c>
      <c r="L32" s="19">
        <f t="shared" ref="L32:R41" ca="1" si="8">HLOOKUP(L$1,INDIRECT($A32&amp;"!A:ZZ"),120,0)</f>
        <v>0</v>
      </c>
      <c r="M32" s="19">
        <f t="shared" ca="1" si="8"/>
        <v>0</v>
      </c>
      <c r="N32" s="19">
        <f t="shared" ca="1" si="8"/>
        <v>0.51667693034999995</v>
      </c>
      <c r="O32" s="19">
        <f t="shared" ca="1" si="8"/>
        <v>0</v>
      </c>
      <c r="P32" s="19">
        <f t="shared" ca="1" si="8"/>
        <v>0</v>
      </c>
      <c r="Q32" s="19">
        <f t="shared" ca="1" si="8"/>
        <v>0</v>
      </c>
      <c r="R32" s="19">
        <f t="shared" ca="1" si="8"/>
        <v>0</v>
      </c>
      <c r="S32" s="19">
        <f t="shared" ca="1" si="2"/>
        <v>1.9431260975628009</v>
      </c>
      <c r="T32" s="3"/>
    </row>
    <row r="33" spans="1:20">
      <c r="A33" s="3" t="s">
        <v>213</v>
      </c>
      <c r="B33" s="19">
        <f t="shared" ca="1" si="7"/>
        <v>26.582958245497501</v>
      </c>
      <c r="C33" s="19">
        <f t="shared" ca="1" si="7"/>
        <v>0.20060570328480001</v>
      </c>
      <c r="D33" s="19">
        <f t="shared" ca="1" si="7"/>
        <v>1.9645738269300024</v>
      </c>
      <c r="E33" s="19">
        <f t="shared" ca="1" si="7"/>
        <v>3.7886351778000003E-2</v>
      </c>
      <c r="F33" s="19">
        <f t="shared" ca="1" si="7"/>
        <v>0</v>
      </c>
      <c r="G33" s="19">
        <f t="shared" ca="1" si="7"/>
        <v>1.0985814575999999E-2</v>
      </c>
      <c r="H33" s="19">
        <f t="shared" ca="1" si="7"/>
        <v>0</v>
      </c>
      <c r="I33" s="19">
        <f t="shared" ca="1" si="7"/>
        <v>10.916336521866592</v>
      </c>
      <c r="J33" s="19">
        <f t="shared" ca="1" si="7"/>
        <v>0</v>
      </c>
      <c r="K33" s="19">
        <f t="shared" ca="1" si="7"/>
        <v>0</v>
      </c>
      <c r="L33" s="19">
        <f t="shared" ca="1" si="8"/>
        <v>39.235591406169604</v>
      </c>
      <c r="M33" s="19">
        <f t="shared" ca="1" si="8"/>
        <v>0</v>
      </c>
      <c r="N33" s="19">
        <f t="shared" ca="1" si="8"/>
        <v>0</v>
      </c>
      <c r="O33" s="19">
        <f t="shared" ca="1" si="8"/>
        <v>0</v>
      </c>
      <c r="P33" s="19">
        <f t="shared" ca="1" si="8"/>
        <v>0</v>
      </c>
      <c r="Q33" s="19">
        <f t="shared" ca="1" si="8"/>
        <v>0</v>
      </c>
      <c r="R33" s="19">
        <f t="shared" ca="1" si="8"/>
        <v>0</v>
      </c>
      <c r="S33" s="19">
        <f t="shared" ca="1" si="2"/>
        <v>78.948937870102498</v>
      </c>
      <c r="T33" s="3"/>
    </row>
    <row r="34" spans="1:20">
      <c r="A34" s="3" t="s">
        <v>214</v>
      </c>
      <c r="B34" s="19">
        <f t="shared" ca="1" si="7"/>
        <v>0.48647890665990051</v>
      </c>
      <c r="C34" s="19">
        <f t="shared" ca="1" si="7"/>
        <v>0.1190745971712</v>
      </c>
      <c r="D34" s="19">
        <f t="shared" ca="1" si="7"/>
        <v>2.1968280541349992</v>
      </c>
      <c r="E34" s="19">
        <f t="shared" ca="1" si="7"/>
        <v>0</v>
      </c>
      <c r="F34" s="19">
        <f t="shared" ca="1" si="7"/>
        <v>0</v>
      </c>
      <c r="G34" s="19">
        <f t="shared" ca="1" si="7"/>
        <v>3.090821659200001E-2</v>
      </c>
      <c r="H34" s="19">
        <f t="shared" ca="1" si="7"/>
        <v>3.1852853504999987E-2</v>
      </c>
      <c r="I34" s="19">
        <f t="shared" ca="1" si="7"/>
        <v>3.9627583290899999E-2</v>
      </c>
      <c r="J34" s="19">
        <f t="shared" ca="1" si="7"/>
        <v>0</v>
      </c>
      <c r="K34" s="19">
        <f t="shared" ca="1" si="7"/>
        <v>0</v>
      </c>
      <c r="L34" s="19">
        <f t="shared" ca="1" si="8"/>
        <v>27.96881348847036</v>
      </c>
      <c r="M34" s="19">
        <f t="shared" ca="1" si="8"/>
        <v>0</v>
      </c>
      <c r="N34" s="19">
        <f t="shared" ca="1" si="8"/>
        <v>1.0043785794</v>
      </c>
      <c r="O34" s="19">
        <f t="shared" ca="1" si="8"/>
        <v>4.0491359999999983E-3</v>
      </c>
      <c r="P34" s="19">
        <f t="shared" ca="1" si="8"/>
        <v>2.6154326879999999E-2</v>
      </c>
      <c r="Q34" s="19">
        <f t="shared" ca="1" si="8"/>
        <v>0</v>
      </c>
      <c r="R34" s="19">
        <f t="shared" ca="1" si="8"/>
        <v>5.1882159999999997E-2</v>
      </c>
      <c r="S34" s="19">
        <f t="shared" ca="1" si="2"/>
        <v>31.96004790210436</v>
      </c>
      <c r="T34" s="3"/>
    </row>
    <row r="35" spans="1:20">
      <c r="A35" s="3" t="s">
        <v>215</v>
      </c>
      <c r="B35" s="19">
        <f t="shared" ca="1" si="7"/>
        <v>0.5205256243803007</v>
      </c>
      <c r="C35" s="19">
        <f t="shared" ca="1" si="7"/>
        <v>3.6674088783551979</v>
      </c>
      <c r="D35" s="19">
        <f t="shared" ca="1" si="7"/>
        <v>1.1197083107924994</v>
      </c>
      <c r="E35" s="19">
        <f t="shared" ca="1" si="7"/>
        <v>0.5643729980855996</v>
      </c>
      <c r="F35" s="19">
        <f t="shared" ca="1" si="7"/>
        <v>1.525048965000001</v>
      </c>
      <c r="G35" s="19">
        <f t="shared" ca="1" si="7"/>
        <v>0</v>
      </c>
      <c r="H35" s="19">
        <f t="shared" ca="1" si="7"/>
        <v>0</v>
      </c>
      <c r="I35" s="19">
        <f t="shared" ca="1" si="7"/>
        <v>1.020396899088E-2</v>
      </c>
      <c r="J35" s="19">
        <f t="shared" ca="1" si="7"/>
        <v>0</v>
      </c>
      <c r="K35" s="19">
        <f t="shared" ca="1" si="7"/>
        <v>0</v>
      </c>
      <c r="L35" s="19">
        <f t="shared" ca="1" si="8"/>
        <v>0</v>
      </c>
      <c r="M35" s="19">
        <f t="shared" ca="1" si="8"/>
        <v>0</v>
      </c>
      <c r="N35" s="19">
        <f t="shared" ca="1" si="8"/>
        <v>0.88271067698000005</v>
      </c>
      <c r="O35" s="19">
        <f t="shared" ca="1" si="8"/>
        <v>0</v>
      </c>
      <c r="P35" s="19">
        <f t="shared" ca="1" si="8"/>
        <v>0</v>
      </c>
      <c r="Q35" s="19">
        <f t="shared" ca="1" si="8"/>
        <v>0</v>
      </c>
      <c r="R35" s="19">
        <f t="shared" ca="1" si="8"/>
        <v>0</v>
      </c>
      <c r="S35" s="19">
        <f t="shared" ca="1" si="2"/>
        <v>8.2899794225844783</v>
      </c>
      <c r="T35" s="3"/>
    </row>
    <row r="36" spans="1:20">
      <c r="A36" s="3" t="s">
        <v>216</v>
      </c>
      <c r="B36" s="19">
        <f t="shared" ca="1" si="7"/>
        <v>2.1629619530441992</v>
      </c>
      <c r="C36" s="19">
        <f t="shared" ca="1" si="7"/>
        <v>0.16755954541920029</v>
      </c>
      <c r="D36" s="19">
        <f t="shared" ca="1" si="7"/>
        <v>0.79556129903250006</v>
      </c>
      <c r="E36" s="19">
        <f t="shared" ca="1" si="7"/>
        <v>1.2015474649199999E-2</v>
      </c>
      <c r="F36" s="19">
        <f t="shared" ca="1" si="7"/>
        <v>0</v>
      </c>
      <c r="G36" s="19">
        <f t="shared" ca="1" si="7"/>
        <v>3.4402263983999939E-2</v>
      </c>
      <c r="H36" s="19">
        <f t="shared" ca="1" si="7"/>
        <v>1.9243278945000001E-2</v>
      </c>
      <c r="I36" s="19">
        <f t="shared" ca="1" si="7"/>
        <v>2.2755196371896993</v>
      </c>
      <c r="J36" s="19">
        <f t="shared" ca="1" si="7"/>
        <v>0</v>
      </c>
      <c r="K36" s="19">
        <f t="shared" ca="1" si="7"/>
        <v>0</v>
      </c>
      <c r="L36" s="19">
        <f t="shared" ca="1" si="8"/>
        <v>12.189878269504003</v>
      </c>
      <c r="M36" s="19">
        <f t="shared" ca="1" si="8"/>
        <v>0</v>
      </c>
      <c r="N36" s="19">
        <f t="shared" ca="1" si="8"/>
        <v>0.16389941117999987</v>
      </c>
      <c r="O36" s="19">
        <f t="shared" ca="1" si="8"/>
        <v>3.345888000000003E-3</v>
      </c>
      <c r="P36" s="19">
        <f t="shared" ca="1" si="8"/>
        <v>2.5914232079999999E-2</v>
      </c>
      <c r="Q36" s="19">
        <f t="shared" ca="1" si="8"/>
        <v>9.2877030399999996E-4</v>
      </c>
      <c r="R36" s="19">
        <f t="shared" ca="1" si="8"/>
        <v>0.29306704</v>
      </c>
      <c r="S36" s="19">
        <f t="shared" ca="1" si="2"/>
        <v>18.144297063331802</v>
      </c>
      <c r="T36" s="3"/>
    </row>
    <row r="37" spans="1:20">
      <c r="A37" s="3" t="s">
        <v>217</v>
      </c>
      <c r="B37" s="19">
        <f t="shared" ca="1" si="7"/>
        <v>0.87479017697610006</v>
      </c>
      <c r="C37" s="19">
        <f t="shared" ca="1" si="7"/>
        <v>0</v>
      </c>
      <c r="D37" s="19">
        <f t="shared" ca="1" si="7"/>
        <v>0.16047409628249998</v>
      </c>
      <c r="E37" s="19">
        <f t="shared" ca="1" si="7"/>
        <v>0</v>
      </c>
      <c r="F37" s="19">
        <f t="shared" ca="1" si="7"/>
        <v>0</v>
      </c>
      <c r="G37" s="19">
        <f t="shared" ca="1" si="7"/>
        <v>2.0175677279999958E-3</v>
      </c>
      <c r="H37" s="19">
        <f t="shared" ca="1" si="7"/>
        <v>0</v>
      </c>
      <c r="I37" s="19">
        <f t="shared" ca="1" si="7"/>
        <v>0</v>
      </c>
      <c r="J37" s="19">
        <f t="shared" ca="1" si="7"/>
        <v>0</v>
      </c>
      <c r="K37" s="19">
        <f t="shared" ca="1" si="7"/>
        <v>0</v>
      </c>
      <c r="L37" s="19">
        <f t="shared" ca="1" si="8"/>
        <v>4.260513263052796</v>
      </c>
      <c r="M37" s="19">
        <f t="shared" ca="1" si="8"/>
        <v>0</v>
      </c>
      <c r="N37" s="19">
        <f t="shared" ca="1" si="8"/>
        <v>0.17565073074000001</v>
      </c>
      <c r="O37" s="19">
        <f t="shared" ca="1" si="8"/>
        <v>0</v>
      </c>
      <c r="P37" s="19">
        <f t="shared" ca="1" si="8"/>
        <v>0</v>
      </c>
      <c r="Q37" s="19">
        <f t="shared" ca="1" si="8"/>
        <v>0</v>
      </c>
      <c r="R37" s="19">
        <f t="shared" ca="1" si="8"/>
        <v>3.1169200000000001E-2</v>
      </c>
      <c r="S37" s="19">
        <f t="shared" ca="1" si="2"/>
        <v>5.5046150347793965</v>
      </c>
      <c r="T37" s="3"/>
    </row>
    <row r="38" spans="1:20">
      <c r="A38" s="3" t="s">
        <v>218</v>
      </c>
      <c r="B38" s="19">
        <f t="shared" ca="1" si="7"/>
        <v>4.5811093920669004</v>
      </c>
      <c r="C38" s="19">
        <f t="shared" ca="1" si="7"/>
        <v>0.14218965763199998</v>
      </c>
      <c r="D38" s="19">
        <f t="shared" ca="1" si="7"/>
        <v>1.1050454972699999</v>
      </c>
      <c r="E38" s="19">
        <f t="shared" ca="1" si="7"/>
        <v>0</v>
      </c>
      <c r="F38" s="19">
        <f t="shared" ca="1" si="7"/>
        <v>0</v>
      </c>
      <c r="G38" s="19">
        <f t="shared" ca="1" si="7"/>
        <v>2.2432129632000003E-2</v>
      </c>
      <c r="H38" s="19">
        <f t="shared" ca="1" si="7"/>
        <v>0</v>
      </c>
      <c r="I38" s="19">
        <f t="shared" ca="1" si="7"/>
        <v>0.5925225227229004</v>
      </c>
      <c r="J38" s="19">
        <f t="shared" ca="1" si="7"/>
        <v>0</v>
      </c>
      <c r="K38" s="19">
        <f t="shared" ca="1" si="7"/>
        <v>0</v>
      </c>
      <c r="L38" s="19">
        <f t="shared" ca="1" si="8"/>
        <v>2.4073493819647989</v>
      </c>
      <c r="M38" s="19">
        <f t="shared" ca="1" si="8"/>
        <v>0</v>
      </c>
      <c r="N38" s="19">
        <f t="shared" ca="1" si="8"/>
        <v>15.758697162659965</v>
      </c>
      <c r="O38" s="19">
        <f t="shared" ca="1" si="8"/>
        <v>0</v>
      </c>
      <c r="P38" s="19">
        <f t="shared" ca="1" si="8"/>
        <v>0</v>
      </c>
      <c r="Q38" s="19">
        <f t="shared" ca="1" si="8"/>
        <v>0</v>
      </c>
      <c r="R38" s="19">
        <f t="shared" ca="1" si="8"/>
        <v>0</v>
      </c>
      <c r="S38" s="19">
        <f t="shared" ca="1" si="2"/>
        <v>24.609345743948566</v>
      </c>
      <c r="T38" s="3"/>
    </row>
    <row r="39" spans="1:20">
      <c r="A39" s="3" t="s">
        <v>219</v>
      </c>
      <c r="B39" s="19">
        <f t="shared" ca="1" si="7"/>
        <v>3.2685898355648986</v>
      </c>
      <c r="C39" s="19">
        <f t="shared" ca="1" si="7"/>
        <v>0.45074059862039967</v>
      </c>
      <c r="D39" s="19">
        <f t="shared" ca="1" si="7"/>
        <v>0.53670636483749967</v>
      </c>
      <c r="E39" s="19">
        <f t="shared" ca="1" si="7"/>
        <v>1.7376750844200001E-2</v>
      </c>
      <c r="F39" s="19">
        <f t="shared" ca="1" si="7"/>
        <v>0</v>
      </c>
      <c r="G39" s="19">
        <f t="shared" ca="1" si="7"/>
        <v>1.6301716991999997E-2</v>
      </c>
      <c r="H39" s="19">
        <f t="shared" ca="1" si="7"/>
        <v>0</v>
      </c>
      <c r="I39" s="19">
        <f t="shared" ca="1" si="7"/>
        <v>2.3437114897841989</v>
      </c>
      <c r="J39" s="19">
        <f t="shared" ca="1" si="7"/>
        <v>0</v>
      </c>
      <c r="K39" s="19">
        <f t="shared" ca="1" si="7"/>
        <v>0</v>
      </c>
      <c r="L39" s="19">
        <f t="shared" ca="1" si="8"/>
        <v>5.3645135262367978</v>
      </c>
      <c r="M39" s="19">
        <f t="shared" ca="1" si="8"/>
        <v>0</v>
      </c>
      <c r="N39" s="19">
        <f t="shared" ca="1" si="8"/>
        <v>7.5047513093599969</v>
      </c>
      <c r="O39" s="19">
        <f t="shared" ca="1" si="8"/>
        <v>0</v>
      </c>
      <c r="P39" s="19">
        <f t="shared" ca="1" si="8"/>
        <v>0</v>
      </c>
      <c r="Q39" s="19">
        <f t="shared" ca="1" si="8"/>
        <v>0</v>
      </c>
      <c r="R39" s="19">
        <f t="shared" ca="1" si="8"/>
        <v>0</v>
      </c>
      <c r="S39" s="19">
        <f t="shared" ca="1" si="2"/>
        <v>19.502691592239991</v>
      </c>
      <c r="T39" s="3"/>
    </row>
    <row r="40" spans="1:20">
      <c r="A40" s="3" t="s">
        <v>220</v>
      </c>
      <c r="B40" s="19">
        <f t="shared" ca="1" si="7"/>
        <v>0.54463655286809953</v>
      </c>
      <c r="C40" s="19">
        <f t="shared" ca="1" si="7"/>
        <v>0</v>
      </c>
      <c r="D40" s="19">
        <f t="shared" ca="1" si="7"/>
        <v>0.39911660860500037</v>
      </c>
      <c r="E40" s="19">
        <f t="shared" ca="1" si="7"/>
        <v>0</v>
      </c>
      <c r="F40" s="19">
        <f t="shared" ca="1" si="7"/>
        <v>0</v>
      </c>
      <c r="G40" s="19">
        <f t="shared" ca="1" si="7"/>
        <v>3.1198907520000002E-3</v>
      </c>
      <c r="H40" s="19">
        <f t="shared" ca="1" si="7"/>
        <v>0</v>
      </c>
      <c r="I40" s="19">
        <f t="shared" ca="1" si="7"/>
        <v>1.1645334459E-3</v>
      </c>
      <c r="J40" s="19">
        <f t="shared" ca="1" si="7"/>
        <v>0</v>
      </c>
      <c r="K40" s="19">
        <f t="shared" ca="1" si="7"/>
        <v>0</v>
      </c>
      <c r="L40" s="19">
        <f t="shared" ca="1" si="8"/>
        <v>1.8721580241728004</v>
      </c>
      <c r="M40" s="19">
        <f t="shared" ca="1" si="8"/>
        <v>0</v>
      </c>
      <c r="N40" s="19">
        <f t="shared" ca="1" si="8"/>
        <v>2.5280498140000017E-2</v>
      </c>
      <c r="O40" s="19">
        <f t="shared" ca="1" si="8"/>
        <v>0</v>
      </c>
      <c r="P40" s="19">
        <f t="shared" ca="1" si="8"/>
        <v>0</v>
      </c>
      <c r="Q40" s="19">
        <f t="shared" ca="1" si="8"/>
        <v>0</v>
      </c>
      <c r="R40" s="19">
        <f t="shared" ca="1" si="8"/>
        <v>0</v>
      </c>
      <c r="S40" s="19">
        <f t="shared" ca="1" si="2"/>
        <v>2.8454761079838002</v>
      </c>
      <c r="T40" s="3"/>
    </row>
    <row r="41" spans="1:20">
      <c r="A41" s="3" t="s">
        <v>221</v>
      </c>
      <c r="B41" s="19">
        <f t="shared" ca="1" si="7"/>
        <v>1.4766129832607999</v>
      </c>
      <c r="C41" s="19">
        <f t="shared" ca="1" si="7"/>
        <v>7.1772509159999994E-3</v>
      </c>
      <c r="D41" s="19">
        <f t="shared" ca="1" si="7"/>
        <v>0.82157898537000018</v>
      </c>
      <c r="E41" s="19">
        <f t="shared" ca="1" si="7"/>
        <v>0</v>
      </c>
      <c r="F41" s="19">
        <f t="shared" ca="1" si="7"/>
        <v>0</v>
      </c>
      <c r="G41" s="19">
        <f t="shared" ca="1" si="7"/>
        <v>2.0285046144E-2</v>
      </c>
      <c r="H41" s="19">
        <f t="shared" ca="1" si="7"/>
        <v>9.3790224000000002E-4</v>
      </c>
      <c r="I41" s="19">
        <f t="shared" ca="1" si="7"/>
        <v>1.1006665398135007</v>
      </c>
      <c r="J41" s="19">
        <f t="shared" ca="1" si="7"/>
        <v>0</v>
      </c>
      <c r="K41" s="19">
        <f t="shared" ca="1" si="7"/>
        <v>12.683528676</v>
      </c>
      <c r="L41" s="19">
        <f t="shared" ca="1" si="8"/>
        <v>12.216217961084798</v>
      </c>
      <c r="M41" s="19">
        <f t="shared" ca="1" si="8"/>
        <v>0.38403820746720002</v>
      </c>
      <c r="N41" s="19">
        <f t="shared" ca="1" si="8"/>
        <v>3.4126881200000022E-3</v>
      </c>
      <c r="O41" s="19">
        <f t="shared" ca="1" si="8"/>
        <v>0</v>
      </c>
      <c r="P41" s="19">
        <f t="shared" ca="1" si="8"/>
        <v>0</v>
      </c>
      <c r="Q41" s="19">
        <f t="shared" ca="1" si="8"/>
        <v>0</v>
      </c>
      <c r="R41" s="19">
        <f t="shared" ca="1" si="8"/>
        <v>0</v>
      </c>
      <c r="S41" s="19">
        <f t="shared" ca="1" si="2"/>
        <v>28.7144562404163</v>
      </c>
      <c r="T41" s="3"/>
    </row>
    <row r="42" spans="1:20">
      <c r="A42" s="3" t="s">
        <v>222</v>
      </c>
      <c r="B42" s="19">
        <f t="shared" ref="B42:K51" ca="1" si="9">HLOOKUP(B$1,INDIRECT($A42&amp;"!A:ZZ"),120,0)</f>
        <v>0.89691034986630003</v>
      </c>
      <c r="C42" s="19">
        <f t="shared" ca="1" si="9"/>
        <v>2.4334885080000001E-4</v>
      </c>
      <c r="D42" s="19">
        <f t="shared" ca="1" si="9"/>
        <v>0.47888131648500037</v>
      </c>
      <c r="E42" s="19">
        <f t="shared" ca="1" si="9"/>
        <v>0</v>
      </c>
      <c r="F42" s="19">
        <f t="shared" ca="1" si="9"/>
        <v>0</v>
      </c>
      <c r="G42" s="19">
        <f t="shared" ca="1" si="9"/>
        <v>1.2516978671999983E-2</v>
      </c>
      <c r="H42" s="19">
        <f t="shared" ca="1" si="9"/>
        <v>0</v>
      </c>
      <c r="I42" s="19">
        <f t="shared" ca="1" si="9"/>
        <v>1.8209014905E-3</v>
      </c>
      <c r="J42" s="19">
        <f t="shared" ca="1" si="9"/>
        <v>0</v>
      </c>
      <c r="K42" s="19">
        <f t="shared" ca="1" si="9"/>
        <v>0</v>
      </c>
      <c r="L42" s="19">
        <f t="shared" ref="L42:R51" ca="1" si="10">HLOOKUP(L$1,INDIRECT($A42&amp;"!A:ZZ"),120,0)</f>
        <v>18.271868748207382</v>
      </c>
      <c r="M42" s="19">
        <f t="shared" ca="1" si="10"/>
        <v>1.5483845561184</v>
      </c>
      <c r="N42" s="19">
        <f t="shared" ca="1" si="10"/>
        <v>1.3048513399999996E-2</v>
      </c>
      <c r="O42" s="19">
        <f t="shared" ca="1" si="10"/>
        <v>0</v>
      </c>
      <c r="P42" s="19">
        <f t="shared" ca="1" si="10"/>
        <v>0</v>
      </c>
      <c r="Q42" s="19">
        <f t="shared" ca="1" si="10"/>
        <v>0</v>
      </c>
      <c r="R42" s="19">
        <f t="shared" ca="1" si="10"/>
        <v>0</v>
      </c>
      <c r="S42" s="19">
        <f t="shared" ca="1" si="2"/>
        <v>21.223674713090382</v>
      </c>
      <c r="T42" s="3"/>
    </row>
    <row r="43" spans="1:20">
      <c r="A43" s="3" t="s">
        <v>223</v>
      </c>
      <c r="B43" s="19">
        <f t="shared" ca="1" si="9"/>
        <v>1.1139926537817009</v>
      </c>
      <c r="C43" s="19">
        <f t="shared" ca="1" si="9"/>
        <v>0.19269532545120033</v>
      </c>
      <c r="D43" s="19">
        <f t="shared" ca="1" si="9"/>
        <v>0.62092634818499903</v>
      </c>
      <c r="E43" s="19">
        <f t="shared" ca="1" si="9"/>
        <v>0</v>
      </c>
      <c r="F43" s="19">
        <f t="shared" ca="1" si="9"/>
        <v>0</v>
      </c>
      <c r="G43" s="19">
        <f t="shared" ca="1" si="9"/>
        <v>1.5996635424000004E-2</v>
      </c>
      <c r="H43" s="19">
        <f t="shared" ca="1" si="9"/>
        <v>1.541025486E-2</v>
      </c>
      <c r="I43" s="19">
        <f t="shared" ca="1" si="9"/>
        <v>3.0484450940654968</v>
      </c>
      <c r="J43" s="19">
        <f t="shared" ca="1" si="9"/>
        <v>0</v>
      </c>
      <c r="K43" s="19">
        <f t="shared" ca="1" si="9"/>
        <v>0</v>
      </c>
      <c r="L43" s="19">
        <f t="shared" ca="1" si="10"/>
        <v>29.863820467852769</v>
      </c>
      <c r="M43" s="19">
        <f t="shared" ca="1" si="10"/>
        <v>1.0299833015472</v>
      </c>
      <c r="N43" s="19">
        <f t="shared" ca="1" si="10"/>
        <v>9.2724405819999994E-2</v>
      </c>
      <c r="O43" s="19">
        <f t="shared" ca="1" si="10"/>
        <v>0</v>
      </c>
      <c r="P43" s="19">
        <f t="shared" ca="1" si="10"/>
        <v>2.0914924800000002E-3</v>
      </c>
      <c r="Q43" s="19">
        <f t="shared" ca="1" si="10"/>
        <v>0</v>
      </c>
      <c r="R43" s="19">
        <f t="shared" ca="1" si="10"/>
        <v>0.1030428</v>
      </c>
      <c r="S43" s="19">
        <f t="shared" ca="1" si="2"/>
        <v>36.099128779467357</v>
      </c>
      <c r="T43" s="3"/>
    </row>
    <row r="44" spans="1:20">
      <c r="A44" s="3" t="s">
        <v>224</v>
      </c>
      <c r="B44" s="19">
        <f t="shared" ca="1" si="9"/>
        <v>2.9859864882308997</v>
      </c>
      <c r="C44" s="19">
        <f t="shared" ca="1" si="9"/>
        <v>1.7658008687088009</v>
      </c>
      <c r="D44" s="19">
        <f t="shared" ca="1" si="9"/>
        <v>1.0310798183400005</v>
      </c>
      <c r="E44" s="19">
        <f t="shared" ca="1" si="9"/>
        <v>0.57249727401239925</v>
      </c>
      <c r="F44" s="19">
        <f t="shared" ca="1" si="9"/>
        <v>0.47742059177999951</v>
      </c>
      <c r="G44" s="19">
        <f t="shared" ca="1" si="9"/>
        <v>1.2868110288000001E-2</v>
      </c>
      <c r="H44" s="19">
        <f t="shared" ca="1" si="9"/>
        <v>0</v>
      </c>
      <c r="I44" s="19">
        <f t="shared" ca="1" si="9"/>
        <v>2.7948802701600065E-2</v>
      </c>
      <c r="J44" s="19">
        <f t="shared" ca="1" si="9"/>
        <v>0</v>
      </c>
      <c r="K44" s="19">
        <f t="shared" ca="1" si="9"/>
        <v>0</v>
      </c>
      <c r="L44" s="19">
        <f t="shared" ca="1" si="10"/>
        <v>0</v>
      </c>
      <c r="M44" s="19">
        <f t="shared" ca="1" si="10"/>
        <v>0</v>
      </c>
      <c r="N44" s="19">
        <f t="shared" ca="1" si="10"/>
        <v>12.416361712469982</v>
      </c>
      <c r="O44" s="19">
        <f t="shared" ca="1" si="10"/>
        <v>0</v>
      </c>
      <c r="P44" s="19">
        <f t="shared" ca="1" si="10"/>
        <v>0</v>
      </c>
      <c r="Q44" s="19">
        <f t="shared" ca="1" si="10"/>
        <v>0</v>
      </c>
      <c r="R44" s="19">
        <f t="shared" ca="1" si="10"/>
        <v>9.7145360000000305E-2</v>
      </c>
      <c r="S44" s="19">
        <f t="shared" ca="1" si="2"/>
        <v>19.387109026531682</v>
      </c>
      <c r="T44" s="3"/>
    </row>
    <row r="45" spans="1:20">
      <c r="A45" s="3" t="s">
        <v>225</v>
      </c>
      <c r="B45" s="19">
        <f t="shared" ca="1" si="9"/>
        <v>0.55153823868990015</v>
      </c>
      <c r="C45" s="19">
        <f t="shared" ca="1" si="9"/>
        <v>6.5873609801999994E-2</v>
      </c>
      <c r="D45" s="19">
        <f t="shared" ca="1" si="9"/>
        <v>0.53795035007999936</v>
      </c>
      <c r="E45" s="19">
        <f t="shared" ca="1" si="9"/>
        <v>0</v>
      </c>
      <c r="F45" s="19">
        <f t="shared" ca="1" si="9"/>
        <v>0</v>
      </c>
      <c r="G45" s="19">
        <f t="shared" ca="1" si="9"/>
        <v>2.455043183999998E-2</v>
      </c>
      <c r="H45" s="19">
        <f t="shared" ca="1" si="9"/>
        <v>0</v>
      </c>
      <c r="I45" s="19">
        <f t="shared" ca="1" si="9"/>
        <v>0</v>
      </c>
      <c r="J45" s="19">
        <f t="shared" ca="1" si="9"/>
        <v>0</v>
      </c>
      <c r="K45" s="19">
        <f t="shared" ca="1" si="9"/>
        <v>0</v>
      </c>
      <c r="L45" s="19">
        <f t="shared" ca="1" si="10"/>
        <v>0.95757777681279999</v>
      </c>
      <c r="M45" s="19">
        <f t="shared" ca="1" si="10"/>
        <v>0</v>
      </c>
      <c r="N45" s="19">
        <f t="shared" ca="1" si="10"/>
        <v>0.11652117006000008</v>
      </c>
      <c r="O45" s="19">
        <f t="shared" ca="1" si="10"/>
        <v>0</v>
      </c>
      <c r="P45" s="19">
        <f t="shared" ca="1" si="10"/>
        <v>0</v>
      </c>
      <c r="Q45" s="19">
        <f t="shared" ca="1" si="10"/>
        <v>0</v>
      </c>
      <c r="R45" s="19">
        <f t="shared" ca="1" si="10"/>
        <v>1.21742E-2</v>
      </c>
      <c r="S45" s="19">
        <f t="shared" ca="1" si="2"/>
        <v>2.2661857772846998</v>
      </c>
      <c r="T45" s="3"/>
    </row>
    <row r="46" spans="1:20">
      <c r="A46" s="3" t="s">
        <v>226</v>
      </c>
      <c r="B46" s="19">
        <f t="shared" ca="1" si="9"/>
        <v>0.32979684712590013</v>
      </c>
      <c r="C46" s="19">
        <f t="shared" ca="1" si="9"/>
        <v>0</v>
      </c>
      <c r="D46" s="19">
        <f t="shared" ca="1" si="9"/>
        <v>7.3681962997499947E-2</v>
      </c>
      <c r="E46" s="19">
        <f t="shared" ca="1" si="9"/>
        <v>0</v>
      </c>
      <c r="F46" s="19">
        <f t="shared" ca="1" si="9"/>
        <v>0</v>
      </c>
      <c r="G46" s="19">
        <f t="shared" ca="1" si="9"/>
        <v>1.3095482400000021E-3</v>
      </c>
      <c r="H46" s="19">
        <f t="shared" ca="1" si="9"/>
        <v>0</v>
      </c>
      <c r="I46" s="19">
        <f t="shared" ca="1" si="9"/>
        <v>0</v>
      </c>
      <c r="J46" s="19">
        <f t="shared" ca="1" si="9"/>
        <v>0</v>
      </c>
      <c r="K46" s="19">
        <f t="shared" ca="1" si="9"/>
        <v>0</v>
      </c>
      <c r="L46" s="19">
        <f t="shared" ca="1" si="10"/>
        <v>0.38789984638080038</v>
      </c>
      <c r="M46" s="19">
        <f t="shared" ca="1" si="10"/>
        <v>0</v>
      </c>
      <c r="N46" s="19">
        <f t="shared" ca="1" si="10"/>
        <v>1.6852877800000001E-3</v>
      </c>
      <c r="O46" s="19">
        <f t="shared" ca="1" si="10"/>
        <v>0</v>
      </c>
      <c r="P46" s="19">
        <f t="shared" ca="1" si="10"/>
        <v>0</v>
      </c>
      <c r="Q46" s="19">
        <f t="shared" ca="1" si="10"/>
        <v>0</v>
      </c>
      <c r="R46" s="19">
        <f t="shared" ca="1" si="10"/>
        <v>0</v>
      </c>
      <c r="S46" s="19">
        <f t="shared" ca="1" si="2"/>
        <v>0.79437349252420053</v>
      </c>
      <c r="T46" s="3"/>
    </row>
    <row r="47" spans="1:20">
      <c r="A47" s="3" t="s">
        <v>227</v>
      </c>
      <c r="B47" s="19">
        <f t="shared" ca="1" si="9"/>
        <v>0.1644801849999</v>
      </c>
      <c r="C47" s="19">
        <f t="shared" ca="1" si="9"/>
        <v>0</v>
      </c>
      <c r="D47" s="19">
        <f t="shared" ca="1" si="9"/>
        <v>1.9779053579999997E-2</v>
      </c>
      <c r="E47" s="19">
        <f t="shared" ca="1" si="9"/>
        <v>0</v>
      </c>
      <c r="F47" s="19">
        <f t="shared" ca="1" si="9"/>
        <v>0</v>
      </c>
      <c r="G47" s="19">
        <f t="shared" ca="1" si="9"/>
        <v>4.0092323039999994E-3</v>
      </c>
      <c r="H47" s="19">
        <f t="shared" ca="1" si="9"/>
        <v>0</v>
      </c>
      <c r="I47" s="19">
        <f t="shared" ca="1" si="9"/>
        <v>0</v>
      </c>
      <c r="J47" s="19">
        <f t="shared" ca="1" si="9"/>
        <v>0</v>
      </c>
      <c r="K47" s="19">
        <f t="shared" ca="1" si="9"/>
        <v>0</v>
      </c>
      <c r="L47" s="19">
        <f t="shared" ca="1" si="10"/>
        <v>4.6001611801599999E-2</v>
      </c>
      <c r="M47" s="19">
        <f t="shared" ca="1" si="10"/>
        <v>0</v>
      </c>
      <c r="N47" s="19">
        <f t="shared" ca="1" si="10"/>
        <v>0.12033110299999988</v>
      </c>
      <c r="O47" s="19">
        <f t="shared" ca="1" si="10"/>
        <v>0</v>
      </c>
      <c r="P47" s="19">
        <f t="shared" ca="1" si="10"/>
        <v>0</v>
      </c>
      <c r="Q47" s="19">
        <f t="shared" ca="1" si="10"/>
        <v>0</v>
      </c>
      <c r="R47" s="19">
        <f t="shared" ca="1" si="10"/>
        <v>0</v>
      </c>
      <c r="S47" s="19">
        <f t="shared" ca="1" si="2"/>
        <v>0.35460118568549992</v>
      </c>
      <c r="T47" s="3"/>
    </row>
    <row r="48" spans="1:20">
      <c r="A48" s="3" t="s">
        <v>228</v>
      </c>
      <c r="B48" s="19">
        <f t="shared" ca="1" si="9"/>
        <v>4.8523348516104052</v>
      </c>
      <c r="C48" s="19">
        <f t="shared" ca="1" si="9"/>
        <v>0.45590021033039996</v>
      </c>
      <c r="D48" s="19">
        <f t="shared" ca="1" si="9"/>
        <v>1.1660007741525011</v>
      </c>
      <c r="E48" s="19">
        <f t="shared" ca="1" si="9"/>
        <v>0</v>
      </c>
      <c r="F48" s="19">
        <f t="shared" ca="1" si="9"/>
        <v>0</v>
      </c>
      <c r="G48" s="19">
        <f t="shared" ca="1" si="9"/>
        <v>3.2905637424000031E-2</v>
      </c>
      <c r="H48" s="19">
        <f t="shared" ca="1" si="9"/>
        <v>4.7546432999999999E-3</v>
      </c>
      <c r="I48" s="19">
        <f t="shared" ca="1" si="9"/>
        <v>13.626779299582701</v>
      </c>
      <c r="J48" s="19">
        <f t="shared" ca="1" si="9"/>
        <v>0</v>
      </c>
      <c r="K48" s="19">
        <f t="shared" ca="1" si="9"/>
        <v>0</v>
      </c>
      <c r="L48" s="19">
        <f t="shared" ca="1" si="10"/>
        <v>31.962866110805773</v>
      </c>
      <c r="M48" s="19">
        <f t="shared" ca="1" si="10"/>
        <v>0</v>
      </c>
      <c r="N48" s="19">
        <f t="shared" ca="1" si="10"/>
        <v>0.68723559114800048</v>
      </c>
      <c r="O48" s="19">
        <f t="shared" ca="1" si="10"/>
        <v>0</v>
      </c>
      <c r="P48" s="19">
        <f t="shared" ca="1" si="10"/>
        <v>1.0940319719999999E-2</v>
      </c>
      <c r="Q48" s="19">
        <f t="shared" ca="1" si="10"/>
        <v>0</v>
      </c>
      <c r="R48" s="19">
        <f t="shared" ca="1" si="10"/>
        <v>0.34148311999999997</v>
      </c>
      <c r="S48" s="19">
        <f t="shared" ca="1" si="2"/>
        <v>53.141200558073784</v>
      </c>
      <c r="T48" s="3"/>
    </row>
    <row r="49" spans="1:21">
      <c r="A49" s="3" t="s">
        <v>229</v>
      </c>
      <c r="B49" s="19">
        <f t="shared" ca="1" si="9"/>
        <v>0.16448018499989997</v>
      </c>
      <c r="C49" s="19">
        <f t="shared" ca="1" si="9"/>
        <v>0.22550429519639992</v>
      </c>
      <c r="D49" s="19">
        <f t="shared" ca="1" si="9"/>
        <v>0.30867981680250006</v>
      </c>
      <c r="E49" s="19">
        <f t="shared" ca="1" si="9"/>
        <v>0</v>
      </c>
      <c r="F49" s="19">
        <f t="shared" ca="1" si="9"/>
        <v>0</v>
      </c>
      <c r="G49" s="19">
        <f t="shared" ca="1" si="9"/>
        <v>2.038290249600002E-2</v>
      </c>
      <c r="H49" s="19">
        <f t="shared" ca="1" si="9"/>
        <v>0</v>
      </c>
      <c r="I49" s="19">
        <f t="shared" ca="1" si="9"/>
        <v>5.8409105732999999E-3</v>
      </c>
      <c r="J49" s="19">
        <f t="shared" ca="1" si="9"/>
        <v>0</v>
      </c>
      <c r="K49" s="19">
        <f t="shared" ca="1" si="9"/>
        <v>0</v>
      </c>
      <c r="L49" s="19">
        <f t="shared" ca="1" si="10"/>
        <v>0</v>
      </c>
      <c r="M49" s="19">
        <f t="shared" ca="1" si="10"/>
        <v>0</v>
      </c>
      <c r="N49" s="19">
        <f t="shared" ca="1" si="10"/>
        <v>8.7091447029399962</v>
      </c>
      <c r="O49" s="19">
        <f t="shared" ca="1" si="10"/>
        <v>0</v>
      </c>
      <c r="P49" s="19">
        <f t="shared" ca="1" si="10"/>
        <v>0</v>
      </c>
      <c r="Q49" s="19">
        <f t="shared" ca="1" si="10"/>
        <v>0</v>
      </c>
      <c r="R49" s="19">
        <f t="shared" ca="1" si="10"/>
        <v>0</v>
      </c>
      <c r="S49" s="19">
        <f t="shared" ca="1" si="2"/>
        <v>9.4340328130080966</v>
      </c>
      <c r="T49" s="3"/>
    </row>
    <row r="50" spans="1:21">
      <c r="A50" s="3" t="s">
        <v>230</v>
      </c>
      <c r="B50" s="19">
        <f t="shared" ca="1" si="9"/>
        <v>1.1095644218273994</v>
      </c>
      <c r="C50" s="19">
        <f t="shared" ca="1" si="9"/>
        <v>2.640797085959996E-2</v>
      </c>
      <c r="D50" s="19">
        <f t="shared" ca="1" si="9"/>
        <v>0.51202307870999964</v>
      </c>
      <c r="E50" s="19">
        <f t="shared" ca="1" si="9"/>
        <v>2.0108670714E-3</v>
      </c>
      <c r="F50" s="19">
        <f t="shared" ca="1" si="9"/>
        <v>0</v>
      </c>
      <c r="G50" s="19">
        <f t="shared" ca="1" si="9"/>
        <v>8.9452218240000034E-3</v>
      </c>
      <c r="H50" s="19">
        <f t="shared" ca="1" si="9"/>
        <v>3.3350891804999977E-2</v>
      </c>
      <c r="I50" s="19">
        <f t="shared" ca="1" si="9"/>
        <v>6.5730767711400059E-2</v>
      </c>
      <c r="J50" s="19">
        <f t="shared" ca="1" si="9"/>
        <v>0</v>
      </c>
      <c r="K50" s="19">
        <f t="shared" ca="1" si="9"/>
        <v>0</v>
      </c>
      <c r="L50" s="19">
        <f t="shared" ca="1" si="10"/>
        <v>2.1170895300256047</v>
      </c>
      <c r="M50" s="19">
        <f t="shared" ca="1" si="10"/>
        <v>0</v>
      </c>
      <c r="N50" s="19">
        <f t="shared" ca="1" si="10"/>
        <v>0.27762451551999989</v>
      </c>
      <c r="O50" s="19">
        <f t="shared" ca="1" si="10"/>
        <v>0</v>
      </c>
      <c r="P50" s="19">
        <f t="shared" ca="1" si="10"/>
        <v>0</v>
      </c>
      <c r="Q50" s="19">
        <f t="shared" ca="1" si="10"/>
        <v>0</v>
      </c>
      <c r="R50" s="19">
        <f t="shared" ca="1" si="10"/>
        <v>0</v>
      </c>
      <c r="S50" s="19">
        <f t="shared" ca="1" si="2"/>
        <v>4.152747265354404</v>
      </c>
      <c r="T50" s="3"/>
    </row>
    <row r="51" spans="1:21">
      <c r="A51" s="3" t="s">
        <v>231</v>
      </c>
      <c r="B51" s="19">
        <f t="shared" ca="1" si="9"/>
        <v>4.8722544000899953E-2</v>
      </c>
      <c r="C51" s="19">
        <f t="shared" ca="1" si="9"/>
        <v>1.6633972080000001E-3</v>
      </c>
      <c r="D51" s="19">
        <f t="shared" ca="1" si="9"/>
        <v>7.4742000547500048E-2</v>
      </c>
      <c r="E51" s="19">
        <f t="shared" ca="1" si="9"/>
        <v>0</v>
      </c>
      <c r="F51" s="19">
        <f t="shared" ca="1" si="9"/>
        <v>0</v>
      </c>
      <c r="G51" s="19">
        <f t="shared" ca="1" si="9"/>
        <v>4.6510548479999974E-3</v>
      </c>
      <c r="H51" s="19">
        <f t="shared" ca="1" si="9"/>
        <v>1.3840571250000001E-3</v>
      </c>
      <c r="I51" s="19">
        <f t="shared" ca="1" si="9"/>
        <v>6.0811145999999997E-6</v>
      </c>
      <c r="J51" s="19">
        <f t="shared" ca="1" si="9"/>
        <v>0</v>
      </c>
      <c r="K51" s="19">
        <f t="shared" ca="1" si="9"/>
        <v>0</v>
      </c>
      <c r="L51" s="19">
        <f t="shared" ca="1" si="10"/>
        <v>0.50404184130559981</v>
      </c>
      <c r="M51" s="19">
        <f t="shared" ca="1" si="10"/>
        <v>0</v>
      </c>
      <c r="N51" s="19">
        <f t="shared" ca="1" si="10"/>
        <v>3.3462402239999953E-2</v>
      </c>
      <c r="O51" s="19">
        <f t="shared" ca="1" si="10"/>
        <v>0</v>
      </c>
      <c r="P51" s="19">
        <f t="shared" ca="1" si="10"/>
        <v>0</v>
      </c>
      <c r="Q51" s="19">
        <f t="shared" ca="1" si="10"/>
        <v>0</v>
      </c>
      <c r="R51" s="19">
        <f t="shared" ca="1" si="10"/>
        <v>0</v>
      </c>
      <c r="S51" s="19">
        <f t="shared" ca="1" si="2"/>
        <v>0.66867337838959984</v>
      </c>
      <c r="T51" s="3"/>
    </row>
    <row r="52" spans="1:21">
      <c r="A52" s="3" t="s">
        <v>232</v>
      </c>
      <c r="B52" s="19">
        <f t="shared" ref="B52:K61" ca="1" si="11">HLOOKUP(B$1,INDIRECT($A52&amp;"!A:ZZ"),120,0)</f>
        <v>2.0830978753200002E-2</v>
      </c>
      <c r="C52" s="19">
        <f t="shared" ca="1" si="11"/>
        <v>0</v>
      </c>
      <c r="D52" s="19">
        <f t="shared" ca="1" si="11"/>
        <v>1.3827254512499998E-2</v>
      </c>
      <c r="E52" s="19">
        <f t="shared" ca="1" si="11"/>
        <v>0</v>
      </c>
      <c r="F52" s="19">
        <f t="shared" ca="1" si="11"/>
        <v>0</v>
      </c>
      <c r="G52" s="19">
        <f t="shared" ca="1" si="11"/>
        <v>0</v>
      </c>
      <c r="H52" s="19">
        <f t="shared" ca="1" si="11"/>
        <v>0</v>
      </c>
      <c r="I52" s="19">
        <f t="shared" ca="1" si="11"/>
        <v>0</v>
      </c>
      <c r="J52" s="19">
        <f t="shared" ca="1" si="11"/>
        <v>0</v>
      </c>
      <c r="K52" s="19">
        <f t="shared" ca="1" si="11"/>
        <v>0</v>
      </c>
      <c r="L52" s="19">
        <f t="shared" ref="L52:R61" ca="1" si="12">HLOOKUP(L$1,INDIRECT($A52&amp;"!A:ZZ"),120,0)</f>
        <v>4.6786478627199951E-2</v>
      </c>
      <c r="M52" s="19">
        <f t="shared" ca="1" si="12"/>
        <v>0</v>
      </c>
      <c r="N52" s="19">
        <f t="shared" ca="1" si="12"/>
        <v>0</v>
      </c>
      <c r="O52" s="19">
        <f t="shared" ca="1" si="12"/>
        <v>0</v>
      </c>
      <c r="P52" s="19">
        <f t="shared" ca="1" si="12"/>
        <v>0</v>
      </c>
      <c r="Q52" s="19">
        <f t="shared" ca="1" si="12"/>
        <v>0</v>
      </c>
      <c r="R52" s="19">
        <f t="shared" ca="1" si="12"/>
        <v>0</v>
      </c>
      <c r="S52" s="19">
        <f t="shared" ca="1" si="2"/>
        <v>8.1444711892899951E-2</v>
      </c>
      <c r="T52" s="3"/>
    </row>
    <row r="53" spans="1:21">
      <c r="A53" s="3" t="s">
        <v>233</v>
      </c>
      <c r="B53" s="19">
        <f t="shared" ca="1" si="11"/>
        <v>9.4713795306899912E-2</v>
      </c>
      <c r="C53" s="19">
        <f t="shared" ca="1" si="11"/>
        <v>9.7339540320000003E-4</v>
      </c>
      <c r="D53" s="19">
        <f t="shared" ca="1" si="11"/>
        <v>2.5540669440000038E-2</v>
      </c>
      <c r="E53" s="19">
        <f t="shared" ca="1" si="11"/>
        <v>0</v>
      </c>
      <c r="F53" s="19">
        <f t="shared" ca="1" si="11"/>
        <v>0</v>
      </c>
      <c r="G53" s="19">
        <f t="shared" ca="1" si="11"/>
        <v>1.3037919839999994E-3</v>
      </c>
      <c r="H53" s="19">
        <f t="shared" ca="1" si="11"/>
        <v>0</v>
      </c>
      <c r="I53" s="19">
        <f t="shared" ca="1" si="11"/>
        <v>0</v>
      </c>
      <c r="J53" s="19">
        <f t="shared" ca="1" si="11"/>
        <v>0</v>
      </c>
      <c r="K53" s="19">
        <f t="shared" ca="1" si="11"/>
        <v>0</v>
      </c>
      <c r="L53" s="19">
        <f t="shared" ca="1" si="12"/>
        <v>0.24227686304640023</v>
      </c>
      <c r="M53" s="19">
        <f t="shared" ca="1" si="12"/>
        <v>0</v>
      </c>
      <c r="N53" s="19">
        <f t="shared" ca="1" si="12"/>
        <v>0</v>
      </c>
      <c r="O53" s="19">
        <f t="shared" ca="1" si="12"/>
        <v>0</v>
      </c>
      <c r="P53" s="19">
        <f t="shared" ca="1" si="12"/>
        <v>0</v>
      </c>
      <c r="Q53" s="19">
        <f t="shared" ca="1" si="12"/>
        <v>0</v>
      </c>
      <c r="R53" s="19">
        <f t="shared" ca="1" si="12"/>
        <v>0</v>
      </c>
      <c r="S53" s="19">
        <f t="shared" ca="1" si="2"/>
        <v>0.36480851518050017</v>
      </c>
      <c r="T53" s="3"/>
    </row>
    <row r="54" spans="1:21">
      <c r="A54" s="3" t="s">
        <v>234</v>
      </c>
      <c r="B54" s="19">
        <f t="shared" ca="1" si="11"/>
        <v>0.33755599695510002</v>
      </c>
      <c r="C54" s="19">
        <f t="shared" ca="1" si="11"/>
        <v>0.12614095494000011</v>
      </c>
      <c r="D54" s="19">
        <f t="shared" ca="1" si="11"/>
        <v>0.40159825312737396</v>
      </c>
      <c r="E54" s="19">
        <f t="shared" ca="1" si="11"/>
        <v>0</v>
      </c>
      <c r="F54" s="19">
        <f t="shared" ca="1" si="11"/>
        <v>0</v>
      </c>
      <c r="G54" s="19">
        <f t="shared" ca="1" si="11"/>
        <v>1.7176667903999951E-2</v>
      </c>
      <c r="H54" s="19">
        <f t="shared" ca="1" si="11"/>
        <v>0</v>
      </c>
      <c r="I54" s="19">
        <f t="shared" ca="1" si="11"/>
        <v>0</v>
      </c>
      <c r="J54" s="19">
        <f t="shared" ca="1" si="11"/>
        <v>0</v>
      </c>
      <c r="K54" s="19">
        <f t="shared" ca="1" si="11"/>
        <v>0</v>
      </c>
      <c r="L54" s="19">
        <f t="shared" ca="1" si="12"/>
        <v>0</v>
      </c>
      <c r="M54" s="19">
        <f t="shared" ca="1" si="12"/>
        <v>0</v>
      </c>
      <c r="N54" s="19">
        <f t="shared" ca="1" si="12"/>
        <v>3.7358784145167694</v>
      </c>
      <c r="O54" s="19">
        <f t="shared" ca="1" si="12"/>
        <v>0</v>
      </c>
      <c r="P54" s="19">
        <f t="shared" ca="1" si="12"/>
        <v>0</v>
      </c>
      <c r="Q54" s="19">
        <f t="shared" ca="1" si="12"/>
        <v>0</v>
      </c>
      <c r="R54" s="19">
        <f t="shared" ca="1" si="12"/>
        <v>0</v>
      </c>
      <c r="S54" s="19">
        <f t="shared" ca="1" si="2"/>
        <v>4.6183502874432438</v>
      </c>
      <c r="T54" s="3"/>
    </row>
    <row r="55" spans="1:21">
      <c r="A55" s="3" t="s">
        <v>235</v>
      </c>
      <c r="B55" s="19">
        <f t="shared" ca="1" si="11"/>
        <v>0.21611390924970023</v>
      </c>
      <c r="C55" s="19">
        <f t="shared" ca="1" si="11"/>
        <v>5.5606752590400002E-2</v>
      </c>
      <c r="D55" s="19">
        <f t="shared" ca="1" si="11"/>
        <v>0.11441234697750001</v>
      </c>
      <c r="E55" s="19">
        <f t="shared" ca="1" si="11"/>
        <v>0</v>
      </c>
      <c r="F55" s="19">
        <f t="shared" ca="1" si="11"/>
        <v>0</v>
      </c>
      <c r="G55" s="19">
        <f t="shared" ca="1" si="11"/>
        <v>9.7856352000000018E-3</v>
      </c>
      <c r="H55" s="19">
        <f t="shared" ca="1" si="11"/>
        <v>4.5266809499999996E-3</v>
      </c>
      <c r="I55" s="19">
        <f t="shared" ca="1" si="11"/>
        <v>0</v>
      </c>
      <c r="J55" s="19">
        <f t="shared" ca="1" si="11"/>
        <v>0</v>
      </c>
      <c r="K55" s="19">
        <f t="shared" ca="1" si="11"/>
        <v>0</v>
      </c>
      <c r="L55" s="19">
        <f t="shared" ca="1" si="12"/>
        <v>1.8798585007904023</v>
      </c>
      <c r="M55" s="19">
        <f t="shared" ca="1" si="12"/>
        <v>0</v>
      </c>
      <c r="N55" s="19">
        <f t="shared" ca="1" si="12"/>
        <v>1.6070145559999995E-2</v>
      </c>
      <c r="O55" s="19">
        <f t="shared" ca="1" si="12"/>
        <v>0</v>
      </c>
      <c r="P55" s="19">
        <f t="shared" ca="1" si="12"/>
        <v>0</v>
      </c>
      <c r="Q55" s="19">
        <f t="shared" ca="1" si="12"/>
        <v>0</v>
      </c>
      <c r="R55" s="19">
        <f t="shared" ca="1" si="12"/>
        <v>0</v>
      </c>
      <c r="S55" s="19">
        <f t="shared" ca="1" si="2"/>
        <v>2.2963739713180025</v>
      </c>
      <c r="T55" s="3"/>
    </row>
    <row r="56" spans="1:21">
      <c r="A56" s="3" t="s">
        <v>236</v>
      </c>
      <c r="B56" s="19">
        <f t="shared" ca="1" si="11"/>
        <v>0.23422858593749993</v>
      </c>
      <c r="C56" s="19">
        <f t="shared" ca="1" si="11"/>
        <v>0</v>
      </c>
      <c r="D56" s="19">
        <f t="shared" ca="1" si="11"/>
        <v>0.36310650947999945</v>
      </c>
      <c r="E56" s="19">
        <f t="shared" ca="1" si="11"/>
        <v>0</v>
      </c>
      <c r="F56" s="19">
        <f t="shared" ca="1" si="11"/>
        <v>0</v>
      </c>
      <c r="G56" s="19">
        <f t="shared" ca="1" si="11"/>
        <v>1.6825536287999994E-2</v>
      </c>
      <c r="H56" s="19">
        <f t="shared" ca="1" si="11"/>
        <v>0</v>
      </c>
      <c r="I56" s="19">
        <f t="shared" ca="1" si="11"/>
        <v>0</v>
      </c>
      <c r="J56" s="19">
        <f t="shared" ca="1" si="11"/>
        <v>0</v>
      </c>
      <c r="K56" s="19">
        <f t="shared" ca="1" si="11"/>
        <v>0</v>
      </c>
      <c r="L56" s="19">
        <f t="shared" ca="1" si="12"/>
        <v>3.2179009286944065</v>
      </c>
      <c r="M56" s="19">
        <f t="shared" ca="1" si="12"/>
        <v>0</v>
      </c>
      <c r="N56" s="19">
        <f t="shared" ca="1" si="12"/>
        <v>0</v>
      </c>
      <c r="O56" s="19">
        <f t="shared" ca="1" si="12"/>
        <v>0</v>
      </c>
      <c r="P56" s="19">
        <f t="shared" ca="1" si="12"/>
        <v>0</v>
      </c>
      <c r="Q56" s="19">
        <f t="shared" ca="1" si="12"/>
        <v>0</v>
      </c>
      <c r="R56" s="19">
        <f t="shared" ca="1" si="12"/>
        <v>0</v>
      </c>
      <c r="S56" s="19">
        <f t="shared" ca="1" si="2"/>
        <v>3.832061560399906</v>
      </c>
      <c r="T56" s="20"/>
      <c r="U56" s="21"/>
    </row>
    <row r="57" spans="1:21">
      <c r="A57" s="3" t="s">
        <v>237</v>
      </c>
      <c r="B57" s="19">
        <f t="shared" ca="1" si="11"/>
        <v>8.0502678540899986E-2</v>
      </c>
      <c r="C57" s="19">
        <f t="shared" ca="1" si="11"/>
        <v>0</v>
      </c>
      <c r="D57" s="19">
        <f t="shared" ca="1" si="11"/>
        <v>1.6196750212499996E-2</v>
      </c>
      <c r="E57" s="19">
        <f t="shared" ca="1" si="11"/>
        <v>0</v>
      </c>
      <c r="F57" s="19">
        <f t="shared" ca="1" si="11"/>
        <v>0</v>
      </c>
      <c r="G57" s="19">
        <f t="shared" ca="1" si="11"/>
        <v>4.9647707999999988E-3</v>
      </c>
      <c r="H57" s="19">
        <f t="shared" ca="1" si="11"/>
        <v>0</v>
      </c>
      <c r="I57" s="19">
        <f t="shared" ca="1" si="11"/>
        <v>0</v>
      </c>
      <c r="J57" s="19">
        <f t="shared" ca="1" si="11"/>
        <v>0</v>
      </c>
      <c r="K57" s="19">
        <f t="shared" ca="1" si="11"/>
        <v>0</v>
      </c>
      <c r="L57" s="19">
        <f t="shared" ca="1" si="12"/>
        <v>0.57389498878400036</v>
      </c>
      <c r="M57" s="19">
        <f t="shared" ca="1" si="12"/>
        <v>0</v>
      </c>
      <c r="N57" s="19">
        <f t="shared" ca="1" si="12"/>
        <v>0</v>
      </c>
      <c r="O57" s="19">
        <f t="shared" ca="1" si="12"/>
        <v>0</v>
      </c>
      <c r="P57" s="19">
        <f t="shared" ca="1" si="12"/>
        <v>0</v>
      </c>
      <c r="Q57" s="19">
        <f t="shared" ca="1" si="12"/>
        <v>0</v>
      </c>
      <c r="R57" s="19">
        <f t="shared" ca="1" si="12"/>
        <v>0</v>
      </c>
      <c r="S57" s="19">
        <f t="shared" ca="1" si="2"/>
        <v>0.67555918833740036</v>
      </c>
      <c r="T57" s="3"/>
    </row>
    <row r="58" spans="1:21">
      <c r="A58" s="3" t="s">
        <v>238</v>
      </c>
      <c r="B58" s="19">
        <f t="shared" ca="1" si="11"/>
        <v>3.4978295400047994</v>
      </c>
      <c r="C58" s="19">
        <f t="shared" ca="1" si="11"/>
        <v>0.15401517963479974</v>
      </c>
      <c r="D58" s="19">
        <f t="shared" ca="1" si="11"/>
        <v>2.0413922539725009</v>
      </c>
      <c r="E58" s="19">
        <f t="shared" ca="1" si="11"/>
        <v>1.3516631983799999E-2</v>
      </c>
      <c r="F58" s="19">
        <f t="shared" ca="1" si="11"/>
        <v>0</v>
      </c>
      <c r="G58" s="19">
        <f t="shared" ca="1" si="11"/>
        <v>0.58455930931199929</v>
      </c>
      <c r="H58" s="19">
        <f t="shared" ca="1" si="11"/>
        <v>1.1417657129999981E-2</v>
      </c>
      <c r="I58" s="19">
        <f t="shared" ca="1" si="11"/>
        <v>0.62654939946720023</v>
      </c>
      <c r="J58" s="19">
        <f t="shared" ca="1" si="11"/>
        <v>0</v>
      </c>
      <c r="K58" s="19">
        <f t="shared" ca="1" si="11"/>
        <v>0</v>
      </c>
      <c r="L58" s="19">
        <f t="shared" ca="1" si="12"/>
        <v>30.811796890118412</v>
      </c>
      <c r="M58" s="19">
        <f t="shared" ca="1" si="12"/>
        <v>0.31368759158880016</v>
      </c>
      <c r="N58" s="19">
        <f t="shared" ca="1" si="12"/>
        <v>2.3823108460000006E-2</v>
      </c>
      <c r="O58" s="19">
        <f t="shared" ca="1" si="12"/>
        <v>2.0424767999999991E-3</v>
      </c>
      <c r="P58" s="19">
        <f t="shared" ca="1" si="12"/>
        <v>7.0371785879999996E-2</v>
      </c>
      <c r="Q58" s="19">
        <f t="shared" ca="1" si="12"/>
        <v>0</v>
      </c>
      <c r="R58" s="19">
        <f t="shared" ca="1" si="12"/>
        <v>2.52648E-2</v>
      </c>
      <c r="S58" s="19">
        <f t="shared" ca="1" si="2"/>
        <v>38.176266624352316</v>
      </c>
      <c r="T58" s="3"/>
    </row>
    <row r="59" spans="1:21">
      <c r="A59" s="3" t="s">
        <v>239</v>
      </c>
      <c r="B59" s="19">
        <f t="shared" ca="1" si="11"/>
        <v>2.9270703161699992E-2</v>
      </c>
      <c r="C59" s="19">
        <f t="shared" ca="1" si="11"/>
        <v>0</v>
      </c>
      <c r="D59" s="19">
        <f t="shared" ca="1" si="11"/>
        <v>0.18827202215249994</v>
      </c>
      <c r="E59" s="19">
        <f t="shared" ca="1" si="11"/>
        <v>0</v>
      </c>
      <c r="F59" s="19">
        <f t="shared" ca="1" si="11"/>
        <v>0</v>
      </c>
      <c r="G59" s="19">
        <f t="shared" ca="1" si="11"/>
        <v>0</v>
      </c>
      <c r="H59" s="19">
        <f t="shared" ca="1" si="11"/>
        <v>0</v>
      </c>
      <c r="I59" s="19">
        <f t="shared" ca="1" si="11"/>
        <v>0</v>
      </c>
      <c r="J59" s="19">
        <f t="shared" ca="1" si="11"/>
        <v>0</v>
      </c>
      <c r="K59" s="19">
        <f t="shared" ca="1" si="11"/>
        <v>0</v>
      </c>
      <c r="L59" s="19">
        <f t="shared" ca="1" si="12"/>
        <v>0</v>
      </c>
      <c r="M59" s="19">
        <f t="shared" ca="1" si="12"/>
        <v>0</v>
      </c>
      <c r="N59" s="19">
        <f t="shared" ca="1" si="12"/>
        <v>0.91318459679999986</v>
      </c>
      <c r="O59" s="19">
        <f t="shared" ca="1" si="12"/>
        <v>0</v>
      </c>
      <c r="P59" s="19">
        <f t="shared" ca="1" si="12"/>
        <v>0</v>
      </c>
      <c r="Q59" s="19">
        <f t="shared" ca="1" si="12"/>
        <v>0</v>
      </c>
      <c r="R59" s="19">
        <f t="shared" ca="1" si="12"/>
        <v>0</v>
      </c>
      <c r="S59" s="19">
        <f t="shared" ca="1" si="2"/>
        <v>1.1307273221141998</v>
      </c>
      <c r="T59" s="3"/>
    </row>
    <row r="60" spans="1:21">
      <c r="A60" s="3" t="s">
        <v>240</v>
      </c>
      <c r="B60" s="19" t="e">
        <f t="shared" ca="1" si="11"/>
        <v>#REF!</v>
      </c>
      <c r="C60" s="19" t="e">
        <f t="shared" ca="1" si="11"/>
        <v>#REF!</v>
      </c>
      <c r="D60" s="19" t="e">
        <f t="shared" ca="1" si="11"/>
        <v>#REF!</v>
      </c>
      <c r="E60" s="19" t="e">
        <f t="shared" ca="1" si="11"/>
        <v>#REF!</v>
      </c>
      <c r="F60" s="19" t="e">
        <f t="shared" ca="1" si="11"/>
        <v>#REF!</v>
      </c>
      <c r="G60" s="19" t="e">
        <f t="shared" ca="1" si="11"/>
        <v>#REF!</v>
      </c>
      <c r="H60" s="19" t="e">
        <f t="shared" ca="1" si="11"/>
        <v>#REF!</v>
      </c>
      <c r="I60" s="19" t="e">
        <f t="shared" ca="1" si="11"/>
        <v>#REF!</v>
      </c>
      <c r="J60" s="19" t="e">
        <f t="shared" ca="1" si="11"/>
        <v>#REF!</v>
      </c>
      <c r="K60" s="19" t="e">
        <f t="shared" ca="1" si="11"/>
        <v>#REF!</v>
      </c>
      <c r="L60" s="19" t="e">
        <f t="shared" ca="1" si="12"/>
        <v>#REF!</v>
      </c>
      <c r="M60" s="19" t="e">
        <f t="shared" ca="1" si="12"/>
        <v>#REF!</v>
      </c>
      <c r="N60" s="19" t="e">
        <f t="shared" ca="1" si="12"/>
        <v>#REF!</v>
      </c>
      <c r="O60" s="19" t="e">
        <f t="shared" ca="1" si="12"/>
        <v>#REF!</v>
      </c>
      <c r="P60" s="19" t="e">
        <f t="shared" ca="1" si="12"/>
        <v>#REF!</v>
      </c>
      <c r="Q60" s="19" t="e">
        <f t="shared" ca="1" si="12"/>
        <v>#REF!</v>
      </c>
      <c r="R60" s="19" t="e">
        <f t="shared" ca="1" si="12"/>
        <v>#REF!</v>
      </c>
      <c r="S60" s="19" t="e">
        <f t="shared" ca="1" si="2"/>
        <v>#REF!</v>
      </c>
      <c r="T60" s="3"/>
    </row>
    <row r="61" spans="1:21">
      <c r="A61" s="3" t="s">
        <v>241</v>
      </c>
      <c r="B61" s="19" t="e">
        <f t="shared" ca="1" si="11"/>
        <v>#REF!</v>
      </c>
      <c r="C61" s="19" t="e">
        <f t="shared" ca="1" si="11"/>
        <v>#REF!</v>
      </c>
      <c r="D61" s="19" t="e">
        <f t="shared" ca="1" si="11"/>
        <v>#REF!</v>
      </c>
      <c r="E61" s="19" t="e">
        <f t="shared" ca="1" si="11"/>
        <v>#REF!</v>
      </c>
      <c r="F61" s="19" t="e">
        <f t="shared" ca="1" si="11"/>
        <v>#REF!</v>
      </c>
      <c r="G61" s="19" t="e">
        <f t="shared" ca="1" si="11"/>
        <v>#REF!</v>
      </c>
      <c r="H61" s="19" t="e">
        <f t="shared" ca="1" si="11"/>
        <v>#REF!</v>
      </c>
      <c r="I61" s="19" t="e">
        <f t="shared" ca="1" si="11"/>
        <v>#REF!</v>
      </c>
      <c r="J61" s="19" t="e">
        <f t="shared" ca="1" si="11"/>
        <v>#REF!</v>
      </c>
      <c r="K61" s="19" t="e">
        <f t="shared" ca="1" si="11"/>
        <v>#REF!</v>
      </c>
      <c r="L61" s="19" t="e">
        <f t="shared" ca="1" si="12"/>
        <v>#REF!</v>
      </c>
      <c r="M61" s="19" t="e">
        <f t="shared" ca="1" si="12"/>
        <v>#REF!</v>
      </c>
      <c r="N61" s="19" t="e">
        <f t="shared" ca="1" si="12"/>
        <v>#REF!</v>
      </c>
      <c r="O61" s="19" t="e">
        <f t="shared" ca="1" si="12"/>
        <v>#REF!</v>
      </c>
      <c r="P61" s="19" t="e">
        <f t="shared" ca="1" si="12"/>
        <v>#REF!</v>
      </c>
      <c r="Q61" s="19" t="e">
        <f t="shared" ca="1" si="12"/>
        <v>#REF!</v>
      </c>
      <c r="R61" s="19" t="e">
        <f t="shared" ca="1" si="12"/>
        <v>#REF!</v>
      </c>
      <c r="S61" s="19" t="e">
        <f t="shared" ca="1" si="2"/>
        <v>#REF!</v>
      </c>
      <c r="T61" s="3"/>
    </row>
    <row r="62" spans="1:21">
      <c r="A62" s="3" t="s">
        <v>242</v>
      </c>
      <c r="B62" s="19">
        <f t="shared" ref="B62:K71" ca="1" si="13">HLOOKUP(B$1,INDIRECT($A62&amp;"!A:ZZ"),120,0)</f>
        <v>3.4297990652079018</v>
      </c>
      <c r="C62" s="19">
        <f t="shared" ca="1" si="13"/>
        <v>5.1503706143999961E-2</v>
      </c>
      <c r="D62" s="19">
        <f t="shared" ca="1" si="13"/>
        <v>1.324635393509999</v>
      </c>
      <c r="E62" s="19">
        <f t="shared" ca="1" si="13"/>
        <v>8.1609501639599943E-2</v>
      </c>
      <c r="F62" s="19">
        <f t="shared" ca="1" si="13"/>
        <v>0</v>
      </c>
      <c r="G62" s="19">
        <f t="shared" ca="1" si="13"/>
        <v>2.558655792000002E-2</v>
      </c>
      <c r="H62" s="19">
        <f t="shared" ca="1" si="13"/>
        <v>9.2650412249999977E-3</v>
      </c>
      <c r="I62" s="19">
        <f t="shared" ca="1" si="13"/>
        <v>0.30109893510720054</v>
      </c>
      <c r="J62" s="19">
        <f t="shared" ca="1" si="13"/>
        <v>0</v>
      </c>
      <c r="K62" s="19">
        <f t="shared" ca="1" si="13"/>
        <v>0</v>
      </c>
      <c r="L62" s="19">
        <f t="shared" ref="L62:R71" ca="1" si="14">HLOOKUP(L$1,INDIRECT($A62&amp;"!A:ZZ"),120,0)</f>
        <v>7.0380234034239999</v>
      </c>
      <c r="M62" s="19">
        <f t="shared" ca="1" si="14"/>
        <v>0</v>
      </c>
      <c r="N62" s="19">
        <f t="shared" ca="1" si="14"/>
        <v>8.2887257006200006</v>
      </c>
      <c r="O62" s="19">
        <f t="shared" ca="1" si="14"/>
        <v>0</v>
      </c>
      <c r="P62" s="19">
        <f t="shared" ca="1" si="14"/>
        <v>0</v>
      </c>
      <c r="Q62" s="19">
        <f t="shared" ca="1" si="14"/>
        <v>0</v>
      </c>
      <c r="R62" s="19">
        <f t="shared" ca="1" si="14"/>
        <v>7.7488000000000001E-2</v>
      </c>
      <c r="S62" s="19">
        <f t="shared" ca="1" si="2"/>
        <v>20.627735304797699</v>
      </c>
      <c r="T62" s="3"/>
    </row>
    <row r="63" spans="1:21">
      <c r="A63" s="3" t="s">
        <v>243</v>
      </c>
      <c r="B63" s="19">
        <f t="shared" ca="1" si="13"/>
        <v>0.49711026110129969</v>
      </c>
      <c r="C63" s="19">
        <f t="shared" ca="1" si="13"/>
        <v>1.1018466320400001E-2</v>
      </c>
      <c r="D63" s="19">
        <f t="shared" ca="1" si="13"/>
        <v>0.26894399746500014</v>
      </c>
      <c r="E63" s="19">
        <f t="shared" ca="1" si="13"/>
        <v>0</v>
      </c>
      <c r="F63" s="19">
        <f t="shared" ca="1" si="13"/>
        <v>0</v>
      </c>
      <c r="G63" s="19">
        <f t="shared" ca="1" si="13"/>
        <v>9.0085406399999951E-4</v>
      </c>
      <c r="H63" s="19">
        <f t="shared" ca="1" si="13"/>
        <v>0</v>
      </c>
      <c r="I63" s="19">
        <f t="shared" ca="1" si="13"/>
        <v>2.2376987331573002</v>
      </c>
      <c r="J63" s="19">
        <f t="shared" ca="1" si="13"/>
        <v>0</v>
      </c>
      <c r="K63" s="19">
        <f t="shared" ca="1" si="13"/>
        <v>0</v>
      </c>
      <c r="L63" s="19">
        <f t="shared" ca="1" si="14"/>
        <v>3.6876757405279958</v>
      </c>
      <c r="M63" s="19">
        <f t="shared" ca="1" si="14"/>
        <v>0</v>
      </c>
      <c r="N63" s="19">
        <f t="shared" ca="1" si="14"/>
        <v>1.76742288E-3</v>
      </c>
      <c r="O63" s="19">
        <f t="shared" ca="1" si="14"/>
        <v>0</v>
      </c>
      <c r="P63" s="19">
        <f t="shared" ca="1" si="14"/>
        <v>0</v>
      </c>
      <c r="Q63" s="19">
        <f t="shared" ca="1" si="14"/>
        <v>0</v>
      </c>
      <c r="R63" s="19">
        <f t="shared" ca="1" si="14"/>
        <v>0</v>
      </c>
      <c r="S63" s="19">
        <f t="shared" ca="1" si="2"/>
        <v>6.7051154755159956</v>
      </c>
      <c r="T63" s="20"/>
      <c r="U63" s="21"/>
    </row>
    <row r="64" spans="1:21">
      <c r="A64" s="3" t="s">
        <v>244</v>
      </c>
      <c r="B64" s="19">
        <f t="shared" ca="1" si="13"/>
        <v>0.62399394731520008</v>
      </c>
      <c r="C64" s="19">
        <f t="shared" ca="1" si="13"/>
        <v>0.14101603849080002</v>
      </c>
      <c r="D64" s="19">
        <f t="shared" ca="1" si="13"/>
        <v>0.83663463633750002</v>
      </c>
      <c r="E64" s="19">
        <f t="shared" ca="1" si="13"/>
        <v>0.53193494611620029</v>
      </c>
      <c r="F64" s="19">
        <f t="shared" ca="1" si="13"/>
        <v>0.21700644114599998</v>
      </c>
      <c r="G64" s="19">
        <f t="shared" ca="1" si="13"/>
        <v>0</v>
      </c>
      <c r="H64" s="19">
        <f t="shared" ca="1" si="13"/>
        <v>0</v>
      </c>
      <c r="I64" s="19">
        <f t="shared" ca="1" si="13"/>
        <v>0.46592283842279963</v>
      </c>
      <c r="J64" s="19">
        <f t="shared" ca="1" si="13"/>
        <v>0</v>
      </c>
      <c r="K64" s="19">
        <f t="shared" ca="1" si="13"/>
        <v>0</v>
      </c>
      <c r="L64" s="19">
        <f t="shared" ca="1" si="14"/>
        <v>2.3763809885920018</v>
      </c>
      <c r="M64" s="19">
        <f t="shared" ca="1" si="14"/>
        <v>0</v>
      </c>
      <c r="N64" s="19">
        <f t="shared" ca="1" si="14"/>
        <v>1.4171740020000037</v>
      </c>
      <c r="O64" s="19">
        <f t="shared" ca="1" si="14"/>
        <v>0</v>
      </c>
      <c r="P64" s="19">
        <f t="shared" ca="1" si="14"/>
        <v>0</v>
      </c>
      <c r="Q64" s="19">
        <f t="shared" ca="1" si="14"/>
        <v>0</v>
      </c>
      <c r="R64" s="19">
        <f t="shared" ca="1" si="14"/>
        <v>0</v>
      </c>
      <c r="S64" s="19">
        <f t="shared" ca="1" si="2"/>
        <v>6.6100638384205057</v>
      </c>
      <c r="T64" s="3"/>
    </row>
    <row r="65" spans="1:20">
      <c r="A65" s="3" t="s">
        <v>245</v>
      </c>
      <c r="B65" s="19">
        <f t="shared" ca="1" si="13"/>
        <v>2.2920102861579017</v>
      </c>
      <c r="C65" s="19">
        <f t="shared" ca="1" si="13"/>
        <v>0.83464343313120004</v>
      </c>
      <c r="D65" s="19">
        <f t="shared" ca="1" si="13"/>
        <v>0.82558218600000033</v>
      </c>
      <c r="E65" s="19">
        <f t="shared" ca="1" si="13"/>
        <v>6.8198541186600001E-2</v>
      </c>
      <c r="F65" s="19">
        <f t="shared" ca="1" si="13"/>
        <v>0</v>
      </c>
      <c r="G65" s="19">
        <f t="shared" ca="1" si="13"/>
        <v>0.1036500236640001</v>
      </c>
      <c r="H65" s="19">
        <f t="shared" ca="1" si="13"/>
        <v>0</v>
      </c>
      <c r="I65" s="19">
        <f t="shared" ca="1" si="13"/>
        <v>5.6245761178836631</v>
      </c>
      <c r="J65" s="19">
        <f t="shared" ca="1" si="13"/>
        <v>0</v>
      </c>
      <c r="K65" s="19">
        <f t="shared" ca="1" si="13"/>
        <v>0</v>
      </c>
      <c r="L65" s="19">
        <f t="shared" ca="1" si="14"/>
        <v>15.22655729017278</v>
      </c>
      <c r="M65" s="19">
        <f t="shared" ca="1" si="14"/>
        <v>1.5483845561184</v>
      </c>
      <c r="N65" s="19">
        <f t="shared" ca="1" si="14"/>
        <v>2.8345523320000031E-2</v>
      </c>
      <c r="O65" s="19">
        <f t="shared" ca="1" si="14"/>
        <v>1.729728E-4</v>
      </c>
      <c r="P65" s="19">
        <f t="shared" ca="1" si="14"/>
        <v>0</v>
      </c>
      <c r="Q65" s="19">
        <f t="shared" ca="1" si="14"/>
        <v>0</v>
      </c>
      <c r="R65" s="19">
        <f t="shared" ca="1" si="14"/>
        <v>0.13077839999999999</v>
      </c>
      <c r="S65" s="19">
        <f t="shared" ca="1" si="2"/>
        <v>26.682899330434548</v>
      </c>
      <c r="T65" s="3"/>
    </row>
    <row r="66" spans="1:20">
      <c r="A66" s="3" t="s">
        <v>246</v>
      </c>
      <c r="B66" s="19">
        <f t="shared" ca="1" si="13"/>
        <v>1.3492795781619007</v>
      </c>
      <c r="C66" s="19">
        <f t="shared" ca="1" si="13"/>
        <v>0.10358036021519999</v>
      </c>
      <c r="D66" s="19">
        <f t="shared" ca="1" si="13"/>
        <v>1.3128003860400006</v>
      </c>
      <c r="E66" s="19">
        <f t="shared" ca="1" si="13"/>
        <v>0</v>
      </c>
      <c r="F66" s="19">
        <f t="shared" ca="1" si="13"/>
        <v>0</v>
      </c>
      <c r="G66" s="19">
        <f t="shared" ca="1" si="13"/>
        <v>1.4753284128000007E-2</v>
      </c>
      <c r="H66" s="19">
        <f t="shared" ca="1" si="13"/>
        <v>0</v>
      </c>
      <c r="I66" s="19">
        <f t="shared" ca="1" si="13"/>
        <v>1.9324564206141566</v>
      </c>
      <c r="J66" s="19">
        <f t="shared" ca="1" si="13"/>
        <v>0</v>
      </c>
      <c r="K66" s="19">
        <f t="shared" ca="1" si="13"/>
        <v>0</v>
      </c>
      <c r="L66" s="19">
        <f t="shared" ca="1" si="14"/>
        <v>7.2896948845343994</v>
      </c>
      <c r="M66" s="19">
        <f t="shared" ca="1" si="14"/>
        <v>0.1984563225216</v>
      </c>
      <c r="N66" s="19">
        <f t="shared" ca="1" si="14"/>
        <v>3.4438824269723618E-2</v>
      </c>
      <c r="O66" s="19">
        <f t="shared" ca="1" si="14"/>
        <v>1.047461632E-2</v>
      </c>
      <c r="P66" s="19">
        <f t="shared" ca="1" si="14"/>
        <v>0</v>
      </c>
      <c r="Q66" s="19">
        <f t="shared" ca="1" si="14"/>
        <v>0</v>
      </c>
      <c r="R66" s="19">
        <f t="shared" ca="1" si="14"/>
        <v>4.7644680000000002E-2</v>
      </c>
      <c r="S66" s="19">
        <f t="shared" ref="S66:S84" ca="1" si="15">SUM(B66:R66)</f>
        <v>12.293579356804981</v>
      </c>
      <c r="T66" s="3"/>
    </row>
    <row r="67" spans="1:20">
      <c r="A67" s="3" t="s">
        <v>247</v>
      </c>
      <c r="B67" s="19">
        <f t="shared" ca="1" si="13"/>
        <v>5.0689314591300008E-2</v>
      </c>
      <c r="C67" s="19">
        <f t="shared" ca="1" si="13"/>
        <v>0</v>
      </c>
      <c r="D67" s="19">
        <f t="shared" ca="1" si="13"/>
        <v>0.38349352577249973</v>
      </c>
      <c r="E67" s="19">
        <f t="shared" ca="1" si="13"/>
        <v>0.15700613886539999</v>
      </c>
      <c r="F67" s="19">
        <f t="shared" ca="1" si="13"/>
        <v>0</v>
      </c>
      <c r="G67" s="19">
        <f t="shared" ca="1" si="13"/>
        <v>1.75565808E-4</v>
      </c>
      <c r="H67" s="19">
        <f t="shared" ca="1" si="13"/>
        <v>0</v>
      </c>
      <c r="I67" s="19">
        <f t="shared" ca="1" si="13"/>
        <v>0</v>
      </c>
      <c r="J67" s="19">
        <f t="shared" ca="1" si="13"/>
        <v>0</v>
      </c>
      <c r="K67" s="19">
        <f t="shared" ca="1" si="13"/>
        <v>0</v>
      </c>
      <c r="L67" s="19">
        <f t="shared" ca="1" si="14"/>
        <v>0.37388018557759967</v>
      </c>
      <c r="M67" s="19">
        <f t="shared" ca="1" si="14"/>
        <v>0</v>
      </c>
      <c r="N67" s="19">
        <f t="shared" ca="1" si="14"/>
        <v>1.231859596E-2</v>
      </c>
      <c r="O67" s="19">
        <f t="shared" ca="1" si="14"/>
        <v>0</v>
      </c>
      <c r="P67" s="19">
        <f t="shared" ca="1" si="14"/>
        <v>0</v>
      </c>
      <c r="Q67" s="19">
        <f t="shared" ca="1" si="14"/>
        <v>0</v>
      </c>
      <c r="R67" s="19">
        <f t="shared" ca="1" si="14"/>
        <v>0</v>
      </c>
      <c r="S67" s="19">
        <f t="shared" ca="1" si="15"/>
        <v>0.9775633265747995</v>
      </c>
      <c r="T67" s="3"/>
    </row>
    <row r="68" spans="1:20">
      <c r="A68" s="3" t="s">
        <v>248</v>
      </c>
      <c r="B68" s="19">
        <f t="shared" ca="1" si="13"/>
        <v>0.80470298781179994</v>
      </c>
      <c r="C68" s="19">
        <f t="shared" ca="1" si="13"/>
        <v>1.876866516359995E-2</v>
      </c>
      <c r="D68" s="19">
        <f t="shared" ca="1" si="13"/>
        <v>0.73732158893250022</v>
      </c>
      <c r="E68" s="19">
        <f t="shared" ca="1" si="13"/>
        <v>0</v>
      </c>
      <c r="F68" s="19">
        <f t="shared" ca="1" si="13"/>
        <v>0</v>
      </c>
      <c r="G68" s="19">
        <f t="shared" ca="1" si="13"/>
        <v>4.5272953440000001E-3</v>
      </c>
      <c r="H68" s="19">
        <f t="shared" ca="1" si="13"/>
        <v>0</v>
      </c>
      <c r="I68" s="19">
        <f t="shared" ca="1" si="13"/>
        <v>0</v>
      </c>
      <c r="J68" s="19">
        <f t="shared" ca="1" si="13"/>
        <v>0</v>
      </c>
      <c r="K68" s="19">
        <f t="shared" ca="1" si="13"/>
        <v>0</v>
      </c>
      <c r="L68" s="19">
        <f t="shared" ca="1" si="14"/>
        <v>2.9266202010239999</v>
      </c>
      <c r="M68" s="19">
        <f t="shared" ca="1" si="14"/>
        <v>0</v>
      </c>
      <c r="N68" s="19">
        <f t="shared" ca="1" si="14"/>
        <v>6.1856567640000061E-2</v>
      </c>
      <c r="O68" s="19">
        <f t="shared" ca="1" si="14"/>
        <v>0</v>
      </c>
      <c r="P68" s="19">
        <f t="shared" ca="1" si="14"/>
        <v>0</v>
      </c>
      <c r="Q68" s="19">
        <f t="shared" ca="1" si="14"/>
        <v>0</v>
      </c>
      <c r="R68" s="19">
        <f t="shared" ca="1" si="14"/>
        <v>0</v>
      </c>
      <c r="S68" s="19">
        <f t="shared" ca="1" si="15"/>
        <v>4.5537973059159009</v>
      </c>
      <c r="T68" s="3"/>
    </row>
    <row r="69" spans="1:20">
      <c r="A69" s="3" t="s">
        <v>249</v>
      </c>
      <c r="B69" s="19">
        <f t="shared" ca="1" si="13"/>
        <v>8.5600841727555057</v>
      </c>
      <c r="C69" s="19">
        <f t="shared" ca="1" si="13"/>
        <v>0.1648734669647999</v>
      </c>
      <c r="D69" s="19">
        <f t="shared" ca="1" si="13"/>
        <v>2.4589846935225039</v>
      </c>
      <c r="E69" s="19">
        <f t="shared" ca="1" si="13"/>
        <v>0.17044817918040006</v>
      </c>
      <c r="F69" s="19">
        <f t="shared" ca="1" si="13"/>
        <v>9.8030147470200002E-2</v>
      </c>
      <c r="G69" s="19">
        <f t="shared" ca="1" si="13"/>
        <v>6.8240414879999966E-3</v>
      </c>
      <c r="H69" s="19">
        <f t="shared" ca="1" si="13"/>
        <v>0</v>
      </c>
      <c r="I69" s="19">
        <f t="shared" ca="1" si="13"/>
        <v>1.13775648E-5</v>
      </c>
      <c r="J69" s="19">
        <f t="shared" ca="1" si="13"/>
        <v>0</v>
      </c>
      <c r="K69" s="19">
        <f t="shared" ca="1" si="13"/>
        <v>0</v>
      </c>
      <c r="L69" s="19">
        <f t="shared" ca="1" si="14"/>
        <v>19.472042823375983</v>
      </c>
      <c r="M69" s="19">
        <f t="shared" ca="1" si="14"/>
        <v>0</v>
      </c>
      <c r="N69" s="19">
        <f t="shared" ca="1" si="14"/>
        <v>8.1678091659999966E-2</v>
      </c>
      <c r="O69" s="19">
        <f t="shared" ca="1" si="14"/>
        <v>0</v>
      </c>
      <c r="P69" s="19">
        <f t="shared" ca="1" si="14"/>
        <v>7.6273992704545996</v>
      </c>
      <c r="Q69" s="19">
        <f t="shared" ca="1" si="14"/>
        <v>0</v>
      </c>
      <c r="R69" s="19">
        <f t="shared" ca="1" si="14"/>
        <v>0</v>
      </c>
      <c r="S69" s="19">
        <f t="shared" ca="1" si="15"/>
        <v>38.640376264436789</v>
      </c>
      <c r="T69" s="3"/>
    </row>
    <row r="70" spans="1:20">
      <c r="A70" s="3" t="s">
        <v>250</v>
      </c>
      <c r="B70" s="19">
        <f t="shared" ca="1" si="13"/>
        <v>1.6775923529672991</v>
      </c>
      <c r="C70" s="19">
        <f t="shared" ca="1" si="13"/>
        <v>8.4901025642400013E-2</v>
      </c>
      <c r="D70" s="19">
        <f t="shared" ca="1" si="13"/>
        <v>1.007253915525</v>
      </c>
      <c r="E70" s="19">
        <f t="shared" ca="1" si="13"/>
        <v>0</v>
      </c>
      <c r="F70" s="19">
        <f t="shared" ca="1" si="13"/>
        <v>0</v>
      </c>
      <c r="G70" s="19">
        <f t="shared" ca="1" si="13"/>
        <v>3.6978188544000028E-2</v>
      </c>
      <c r="H70" s="19">
        <f t="shared" ca="1" si="13"/>
        <v>7.7507198999999995E-4</v>
      </c>
      <c r="I70" s="19">
        <f t="shared" ca="1" si="13"/>
        <v>7.1149040820000001E-4</v>
      </c>
      <c r="J70" s="19">
        <f t="shared" ca="1" si="13"/>
        <v>0</v>
      </c>
      <c r="K70" s="19">
        <f t="shared" ca="1" si="13"/>
        <v>0</v>
      </c>
      <c r="L70" s="19">
        <f t="shared" ca="1" si="14"/>
        <v>11.499049100863999</v>
      </c>
      <c r="M70" s="19">
        <f t="shared" ca="1" si="14"/>
        <v>0</v>
      </c>
      <c r="N70" s="19">
        <f t="shared" ca="1" si="14"/>
        <v>1.2917951059999998E-2</v>
      </c>
      <c r="O70" s="19">
        <f t="shared" ca="1" si="14"/>
        <v>0</v>
      </c>
      <c r="P70" s="19">
        <f t="shared" ca="1" si="14"/>
        <v>0</v>
      </c>
      <c r="Q70" s="19">
        <f t="shared" ca="1" si="14"/>
        <v>0</v>
      </c>
      <c r="R70" s="19">
        <f t="shared" ca="1" si="14"/>
        <v>0</v>
      </c>
      <c r="S70" s="19">
        <f t="shared" ca="1" si="15"/>
        <v>14.320179097000899</v>
      </c>
      <c r="T70" s="3"/>
    </row>
    <row r="71" spans="1:20">
      <c r="A71" s="3" t="s">
        <v>251</v>
      </c>
      <c r="B71" s="19">
        <f t="shared" ca="1" si="13"/>
        <v>5.4992314826757038</v>
      </c>
      <c r="C71" s="19">
        <f t="shared" ca="1" si="13"/>
        <v>0.20626125379200033</v>
      </c>
      <c r="D71" s="19">
        <f t="shared" ca="1" si="13"/>
        <v>1.3798165835024998</v>
      </c>
      <c r="E71" s="19">
        <f t="shared" ca="1" si="13"/>
        <v>0</v>
      </c>
      <c r="F71" s="19">
        <f t="shared" ca="1" si="13"/>
        <v>0</v>
      </c>
      <c r="G71" s="19">
        <f t="shared" ca="1" si="13"/>
        <v>2.3497036991999953E-2</v>
      </c>
      <c r="H71" s="19">
        <f t="shared" ca="1" si="13"/>
        <v>1.57619682E-3</v>
      </c>
      <c r="I71" s="19">
        <f t="shared" ca="1" si="13"/>
        <v>0.1288219391817001</v>
      </c>
      <c r="J71" s="19">
        <f t="shared" ca="1" si="13"/>
        <v>0</v>
      </c>
      <c r="K71" s="19">
        <f t="shared" ca="1" si="13"/>
        <v>20.51827596</v>
      </c>
      <c r="L71" s="19">
        <f t="shared" ca="1" si="14"/>
        <v>30.052997156665604</v>
      </c>
      <c r="M71" s="19">
        <f t="shared" ca="1" si="14"/>
        <v>0</v>
      </c>
      <c r="N71" s="19">
        <f t="shared" ca="1" si="14"/>
        <v>22.011167455150545</v>
      </c>
      <c r="O71" s="19">
        <f t="shared" ca="1" si="14"/>
        <v>0</v>
      </c>
      <c r="P71" s="19">
        <f t="shared" ca="1" si="14"/>
        <v>5.5015829338799982</v>
      </c>
      <c r="Q71" s="19">
        <f t="shared" ca="1" si="14"/>
        <v>0</v>
      </c>
      <c r="R71" s="19">
        <f t="shared" ca="1" si="14"/>
        <v>0.22970529036000001</v>
      </c>
      <c r="S71" s="19">
        <f t="shared" ca="1" si="15"/>
        <v>85.552933289020061</v>
      </c>
      <c r="T71" s="3"/>
    </row>
    <row r="72" spans="1:20">
      <c r="A72" s="3" t="s">
        <v>252</v>
      </c>
      <c r="B72" s="19">
        <f t="shared" ref="B72:K84" ca="1" si="16">HLOOKUP(B$1,INDIRECT($A72&amp;"!A:ZZ"),120,0)</f>
        <v>0.67885065690749957</v>
      </c>
      <c r="C72" s="19">
        <f t="shared" ca="1" si="16"/>
        <v>2.7390607358400001E-2</v>
      </c>
      <c r="D72" s="19">
        <f t="shared" ca="1" si="16"/>
        <v>0.33612543607500034</v>
      </c>
      <c r="E72" s="19">
        <f t="shared" ca="1" si="16"/>
        <v>0</v>
      </c>
      <c r="F72" s="19">
        <f t="shared" ca="1" si="16"/>
        <v>0</v>
      </c>
      <c r="G72" s="19">
        <f t="shared" ca="1" si="16"/>
        <v>1.3872576959999983E-3</v>
      </c>
      <c r="H72" s="19">
        <f t="shared" ca="1" si="16"/>
        <v>0</v>
      </c>
      <c r="I72" s="19">
        <f t="shared" ca="1" si="16"/>
        <v>6.5037520646999986E-3</v>
      </c>
      <c r="J72" s="19">
        <f t="shared" ca="1" si="16"/>
        <v>0</v>
      </c>
      <c r="K72" s="19">
        <f t="shared" ca="1" si="16"/>
        <v>0</v>
      </c>
      <c r="L72" s="19">
        <f t="shared" ref="L72:R84" ca="1" si="17">HLOOKUP(L$1,INDIRECT($A72&amp;"!A:ZZ"),120,0)</f>
        <v>2.2194844635808031</v>
      </c>
      <c r="M72" s="19">
        <f t="shared" ca="1" si="17"/>
        <v>0</v>
      </c>
      <c r="N72" s="19">
        <f t="shared" ca="1" si="17"/>
        <v>6.2807111359999959E-2</v>
      </c>
      <c r="O72" s="19">
        <f t="shared" ca="1" si="17"/>
        <v>0</v>
      </c>
      <c r="P72" s="19">
        <f t="shared" ca="1" si="17"/>
        <v>5.268747E-2</v>
      </c>
      <c r="Q72" s="19">
        <f t="shared" ca="1" si="17"/>
        <v>0</v>
      </c>
      <c r="R72" s="19">
        <f t="shared" ca="1" si="17"/>
        <v>0</v>
      </c>
      <c r="S72" s="19">
        <f t="shared" ca="1" si="15"/>
        <v>3.3852367550424027</v>
      </c>
      <c r="T72" s="3"/>
    </row>
    <row r="73" spans="1:20">
      <c r="A73" s="3" t="s">
        <v>253</v>
      </c>
      <c r="B73" s="19">
        <f t="shared" ca="1" si="16"/>
        <v>1.1194762260527999</v>
      </c>
      <c r="C73" s="19">
        <f t="shared" ca="1" si="16"/>
        <v>5.6857380861599999E-2</v>
      </c>
      <c r="D73" s="19">
        <f t="shared" ca="1" si="16"/>
        <v>0.41350505946749988</v>
      </c>
      <c r="E73" s="19">
        <f t="shared" ca="1" si="16"/>
        <v>5.3034676516800001E-2</v>
      </c>
      <c r="F73" s="19">
        <f t="shared" ca="1" si="16"/>
        <v>0</v>
      </c>
      <c r="G73" s="19">
        <f t="shared" ca="1" si="16"/>
        <v>2.5788026880000006E-3</v>
      </c>
      <c r="H73" s="19">
        <f t="shared" ca="1" si="16"/>
        <v>2.031470199E-2</v>
      </c>
      <c r="I73" s="19">
        <f t="shared" ca="1" si="16"/>
        <v>7.8412932209699956E-2</v>
      </c>
      <c r="J73" s="19">
        <f t="shared" ca="1" si="16"/>
        <v>0</v>
      </c>
      <c r="K73" s="19">
        <f t="shared" ca="1" si="16"/>
        <v>0</v>
      </c>
      <c r="L73" s="19">
        <f t="shared" ca="1" si="17"/>
        <v>0.56233787051520001</v>
      </c>
      <c r="M73" s="19">
        <f t="shared" ca="1" si="17"/>
        <v>3.1920621824519944</v>
      </c>
      <c r="N73" s="19">
        <f t="shared" ca="1" si="17"/>
        <v>2.9233361878599982</v>
      </c>
      <c r="O73" s="19">
        <f t="shared" ca="1" si="17"/>
        <v>0</v>
      </c>
      <c r="P73" s="19">
        <f t="shared" ca="1" si="17"/>
        <v>0</v>
      </c>
      <c r="Q73" s="19">
        <f t="shared" ca="1" si="17"/>
        <v>0</v>
      </c>
      <c r="R73" s="19">
        <f t="shared" ca="1" si="17"/>
        <v>8.2346080000000002E-2</v>
      </c>
      <c r="S73" s="19">
        <f t="shared" ca="1" si="15"/>
        <v>8.5042621006135928</v>
      </c>
      <c r="T73" s="3"/>
    </row>
    <row r="74" spans="1:20">
      <c r="A74" s="3" t="s">
        <v>254</v>
      </c>
      <c r="B74" s="19">
        <f t="shared" ca="1" si="16"/>
        <v>0.51107553154349949</v>
      </c>
      <c r="C74" s="19">
        <f t="shared" ca="1" si="16"/>
        <v>0.10964867965919997</v>
      </c>
      <c r="D74" s="19">
        <f t="shared" ca="1" si="16"/>
        <v>1.0671366838275</v>
      </c>
      <c r="E74" s="19">
        <f t="shared" ca="1" si="16"/>
        <v>0</v>
      </c>
      <c r="F74" s="19">
        <f t="shared" ca="1" si="16"/>
        <v>0</v>
      </c>
      <c r="G74" s="19">
        <f t="shared" ca="1" si="16"/>
        <v>2.9270561759999958E-3</v>
      </c>
      <c r="H74" s="19">
        <f t="shared" ca="1" si="16"/>
        <v>0</v>
      </c>
      <c r="I74" s="19">
        <f t="shared" ca="1" si="16"/>
        <v>0</v>
      </c>
      <c r="J74" s="19">
        <f t="shared" ca="1" si="16"/>
        <v>0</v>
      </c>
      <c r="K74" s="19">
        <f t="shared" ca="1" si="16"/>
        <v>0</v>
      </c>
      <c r="L74" s="19">
        <f t="shared" ca="1" si="17"/>
        <v>0</v>
      </c>
      <c r="M74" s="19">
        <f t="shared" ca="1" si="17"/>
        <v>0</v>
      </c>
      <c r="N74" s="19">
        <f t="shared" ca="1" si="17"/>
        <v>10.554518316940001</v>
      </c>
      <c r="O74" s="19">
        <f t="shared" ca="1" si="17"/>
        <v>0</v>
      </c>
      <c r="P74" s="19">
        <f t="shared" ca="1" si="17"/>
        <v>0</v>
      </c>
      <c r="Q74" s="19">
        <f t="shared" ca="1" si="17"/>
        <v>0</v>
      </c>
      <c r="R74" s="19">
        <f t="shared" ca="1" si="17"/>
        <v>0</v>
      </c>
      <c r="S74" s="19">
        <f t="shared" ca="1" si="15"/>
        <v>12.245306268146201</v>
      </c>
      <c r="T74" s="3"/>
    </row>
    <row r="75" spans="1:20">
      <c r="A75" s="3" t="s">
        <v>255</v>
      </c>
      <c r="B75" s="19">
        <f t="shared" ca="1" si="16"/>
        <v>1.1738952092637016</v>
      </c>
      <c r="C75" s="19">
        <f t="shared" ca="1" si="16"/>
        <v>5.4029605608000006E-2</v>
      </c>
      <c r="D75" s="19">
        <f t="shared" ca="1" si="16"/>
        <v>0.53151218084250007</v>
      </c>
      <c r="E75" s="19">
        <f t="shared" ca="1" si="16"/>
        <v>0</v>
      </c>
      <c r="F75" s="19">
        <f t="shared" ca="1" si="16"/>
        <v>0</v>
      </c>
      <c r="G75" s="19">
        <f t="shared" ca="1" si="16"/>
        <v>1.3958920799999986E-2</v>
      </c>
      <c r="H75" s="19">
        <f t="shared" ca="1" si="16"/>
        <v>7.8940105199999996E-3</v>
      </c>
      <c r="I75" s="19">
        <f t="shared" ca="1" si="16"/>
        <v>2.2439312873999999E-3</v>
      </c>
      <c r="J75" s="19">
        <f t="shared" ca="1" si="16"/>
        <v>0</v>
      </c>
      <c r="K75" s="19">
        <f t="shared" ca="1" si="16"/>
        <v>13.234014611999999</v>
      </c>
      <c r="L75" s="19">
        <f t="shared" ca="1" si="17"/>
        <v>5.6842470484799987</v>
      </c>
      <c r="M75" s="19">
        <f t="shared" ca="1" si="17"/>
        <v>0</v>
      </c>
      <c r="N75" s="19">
        <f t="shared" ca="1" si="17"/>
        <v>2.1477270325600033</v>
      </c>
      <c r="O75" s="19">
        <f t="shared" ca="1" si="17"/>
        <v>0</v>
      </c>
      <c r="P75" s="19">
        <f t="shared" ca="1" si="17"/>
        <v>4.2789775287599996</v>
      </c>
      <c r="Q75" s="19">
        <f t="shared" ca="1" si="17"/>
        <v>0</v>
      </c>
      <c r="R75" s="19">
        <f t="shared" ca="1" si="17"/>
        <v>0.69031251999999999</v>
      </c>
      <c r="S75" s="19">
        <f t="shared" ca="1" si="15"/>
        <v>27.8188126001216</v>
      </c>
      <c r="T75" s="3"/>
    </row>
    <row r="76" spans="1:20">
      <c r="A76" s="3" t="s">
        <v>256</v>
      </c>
      <c r="B76" s="19">
        <f t="shared" ca="1" si="16"/>
        <v>0.85907400100830034</v>
      </c>
      <c r="C76" s="19">
        <f t="shared" ca="1" si="16"/>
        <v>6.8590491908400039E-2</v>
      </c>
      <c r="D76" s="19">
        <f t="shared" ca="1" si="16"/>
        <v>0.46032442384499966</v>
      </c>
      <c r="E76" s="19">
        <f t="shared" ca="1" si="16"/>
        <v>1.37497309488E-2</v>
      </c>
      <c r="F76" s="19">
        <f t="shared" ca="1" si="16"/>
        <v>0</v>
      </c>
      <c r="G76" s="19">
        <f t="shared" ca="1" si="16"/>
        <v>1.6057076112E-2</v>
      </c>
      <c r="H76" s="19">
        <f t="shared" ca="1" si="16"/>
        <v>2.0809705949999999E-3</v>
      </c>
      <c r="I76" s="19">
        <f t="shared" ca="1" si="16"/>
        <v>2.1411408340500027E-2</v>
      </c>
      <c r="J76" s="19">
        <f t="shared" ca="1" si="16"/>
        <v>0</v>
      </c>
      <c r="K76" s="19">
        <f t="shared" ca="1" si="16"/>
        <v>0</v>
      </c>
      <c r="L76" s="19">
        <f t="shared" ca="1" si="17"/>
        <v>6.9220698497184046</v>
      </c>
      <c r="M76" s="19">
        <f t="shared" ca="1" si="17"/>
        <v>0</v>
      </c>
      <c r="N76" s="19">
        <f t="shared" ca="1" si="17"/>
        <v>0.10300294104000005</v>
      </c>
      <c r="O76" s="19">
        <f t="shared" ca="1" si="17"/>
        <v>2.1927359999999999E-4</v>
      </c>
      <c r="P76" s="19">
        <f t="shared" ca="1" si="17"/>
        <v>0</v>
      </c>
      <c r="Q76" s="19">
        <f t="shared" ca="1" si="17"/>
        <v>0</v>
      </c>
      <c r="R76" s="19">
        <f t="shared" ca="1" si="17"/>
        <v>9.9891079999999993E-2</v>
      </c>
      <c r="S76" s="19">
        <f t="shared" ca="1" si="15"/>
        <v>8.5664712471164055</v>
      </c>
      <c r="T76" s="3"/>
    </row>
    <row r="77" spans="1:20">
      <c r="A77" s="3" t="s">
        <v>257</v>
      </c>
      <c r="B77" s="19">
        <f t="shared" ca="1" si="16"/>
        <v>5.7856244611472949</v>
      </c>
      <c r="C77" s="19">
        <f t="shared" ca="1" si="16"/>
        <v>5.2433976434400002E-2</v>
      </c>
      <c r="D77" s="19">
        <f t="shared" ca="1" si="16"/>
        <v>7.7246557502399948</v>
      </c>
      <c r="E77" s="19">
        <f t="shared" ca="1" si="16"/>
        <v>5.92879447512E-2</v>
      </c>
      <c r="F77" s="19">
        <f t="shared" ca="1" si="16"/>
        <v>0</v>
      </c>
      <c r="G77" s="19">
        <f t="shared" ca="1" si="16"/>
        <v>3.1308276384000029E-2</v>
      </c>
      <c r="H77" s="19">
        <f t="shared" ca="1" si="16"/>
        <v>4.2270732900000003E-2</v>
      </c>
      <c r="I77" s="19">
        <f t="shared" ca="1" si="16"/>
        <v>2.5694249073360025</v>
      </c>
      <c r="J77" s="19">
        <f t="shared" ca="1" si="16"/>
        <v>0</v>
      </c>
      <c r="K77" s="19">
        <f t="shared" ca="1" si="16"/>
        <v>0</v>
      </c>
      <c r="L77" s="19">
        <f t="shared" ca="1" si="17"/>
        <v>87.31321255200956</v>
      </c>
      <c r="M77" s="19">
        <f t="shared" ca="1" si="17"/>
        <v>35.736942646547995</v>
      </c>
      <c r="N77" s="19">
        <f t="shared" ca="1" si="17"/>
        <v>0.13656955765999995</v>
      </c>
      <c r="O77" s="19">
        <f t="shared" ca="1" si="17"/>
        <v>0</v>
      </c>
      <c r="P77" s="19">
        <f t="shared" ca="1" si="17"/>
        <v>0</v>
      </c>
      <c r="Q77" s="19">
        <f t="shared" ca="1" si="17"/>
        <v>0</v>
      </c>
      <c r="R77" s="19">
        <f t="shared" ca="1" si="17"/>
        <v>1.375064E-2</v>
      </c>
      <c r="S77" s="19">
        <f t="shared" ca="1" si="15"/>
        <v>139.46548144541046</v>
      </c>
      <c r="T77" s="3"/>
    </row>
    <row r="78" spans="1:20">
      <c r="A78" s="3" t="s">
        <v>258</v>
      </c>
      <c r="B78" s="19">
        <f t="shared" ca="1" si="16"/>
        <v>0.77743503275129877</v>
      </c>
      <c r="C78" s="19">
        <f t="shared" ca="1" si="16"/>
        <v>3.9933854452799948E-2</v>
      </c>
      <c r="D78" s="19">
        <f t="shared" ca="1" si="16"/>
        <v>0.42867606746250014</v>
      </c>
      <c r="E78" s="19">
        <f t="shared" ca="1" si="16"/>
        <v>0</v>
      </c>
      <c r="F78" s="19">
        <f t="shared" ca="1" si="16"/>
        <v>0</v>
      </c>
      <c r="G78" s="19">
        <f t="shared" ca="1" si="16"/>
        <v>8.343693071999999E-3</v>
      </c>
      <c r="H78" s="19">
        <f t="shared" ca="1" si="16"/>
        <v>8.9882298000000006E-3</v>
      </c>
      <c r="I78" s="19">
        <f t="shared" ca="1" si="16"/>
        <v>0.12590270980380022</v>
      </c>
      <c r="J78" s="19">
        <f t="shared" ca="1" si="16"/>
        <v>0</v>
      </c>
      <c r="K78" s="19">
        <f t="shared" ca="1" si="16"/>
        <v>0</v>
      </c>
      <c r="L78" s="19">
        <f t="shared" ca="1" si="17"/>
        <v>5.8880233579647916</v>
      </c>
      <c r="M78" s="19">
        <f t="shared" ca="1" si="17"/>
        <v>0.1787525718264</v>
      </c>
      <c r="N78" s="19">
        <f t="shared" ca="1" si="17"/>
        <v>5.2418142559999999E-2</v>
      </c>
      <c r="O78" s="19">
        <f t="shared" ca="1" si="17"/>
        <v>0</v>
      </c>
      <c r="P78" s="19">
        <f t="shared" ca="1" si="17"/>
        <v>5.33544E-6</v>
      </c>
      <c r="Q78" s="19">
        <f t="shared" ca="1" si="17"/>
        <v>0</v>
      </c>
      <c r="R78" s="19">
        <f t="shared" ca="1" si="17"/>
        <v>1.0146519999999999E-2</v>
      </c>
      <c r="S78" s="19">
        <f t="shared" ca="1" si="15"/>
        <v>7.5186255151335901</v>
      </c>
      <c r="T78" s="3"/>
    </row>
    <row r="79" spans="1:20">
      <c r="A79" s="3" t="s">
        <v>259</v>
      </c>
      <c r="B79" s="19">
        <f t="shared" ca="1" si="16"/>
        <v>0.91841590694700093</v>
      </c>
      <c r="C79" s="19">
        <f t="shared" ca="1" si="16"/>
        <v>4.9141066035599999E-2</v>
      </c>
      <c r="D79" s="19">
        <f t="shared" ca="1" si="16"/>
        <v>0.20533550894999986</v>
      </c>
      <c r="E79" s="19">
        <f t="shared" ca="1" si="16"/>
        <v>0</v>
      </c>
      <c r="F79" s="19">
        <f t="shared" ca="1" si="16"/>
        <v>0</v>
      </c>
      <c r="G79" s="19">
        <f t="shared" ca="1" si="16"/>
        <v>1.4436690048000005E-2</v>
      </c>
      <c r="H79" s="19">
        <f t="shared" ca="1" si="16"/>
        <v>0</v>
      </c>
      <c r="I79" s="19">
        <f t="shared" ca="1" si="16"/>
        <v>0.48786261699689998</v>
      </c>
      <c r="J79" s="19">
        <f t="shared" ca="1" si="16"/>
        <v>0</v>
      </c>
      <c r="K79" s="19">
        <f t="shared" ca="1" si="16"/>
        <v>0</v>
      </c>
      <c r="L79" s="19">
        <f t="shared" ca="1" si="17"/>
        <v>4.1130406285279957</v>
      </c>
      <c r="M79" s="19">
        <f t="shared" ca="1" si="17"/>
        <v>0</v>
      </c>
      <c r="N79" s="19">
        <f t="shared" ca="1" si="17"/>
        <v>4.7950368919999965E-2</v>
      </c>
      <c r="O79" s="19">
        <f t="shared" ca="1" si="17"/>
        <v>0</v>
      </c>
      <c r="P79" s="19">
        <f t="shared" ca="1" si="17"/>
        <v>0</v>
      </c>
      <c r="Q79" s="19">
        <f t="shared" ca="1" si="17"/>
        <v>0</v>
      </c>
      <c r="R79" s="19">
        <f t="shared" ca="1" si="17"/>
        <v>0</v>
      </c>
      <c r="S79" s="19">
        <f t="shared" ca="1" si="15"/>
        <v>5.8361827864254963</v>
      </c>
      <c r="T79" s="3"/>
    </row>
    <row r="80" spans="1:20">
      <c r="A80" s="3" t="s">
        <v>260</v>
      </c>
      <c r="B80" s="19">
        <f t="shared" ca="1" si="16"/>
        <v>0.11268756007740006</v>
      </c>
      <c r="C80" s="19">
        <f t="shared" ca="1" si="16"/>
        <v>2.4707609269200001E-2</v>
      </c>
      <c r="D80" s="19">
        <f t="shared" ca="1" si="16"/>
        <v>0.40167316975499956</v>
      </c>
      <c r="E80" s="19">
        <f t="shared" ca="1" si="16"/>
        <v>0</v>
      </c>
      <c r="F80" s="19">
        <f t="shared" ca="1" si="16"/>
        <v>0</v>
      </c>
      <c r="G80" s="19">
        <f t="shared" ca="1" si="16"/>
        <v>4.7517893279999902E-3</v>
      </c>
      <c r="H80" s="19">
        <f t="shared" ca="1" si="16"/>
        <v>4.5657602100000003E-3</v>
      </c>
      <c r="I80" s="19">
        <f t="shared" ca="1" si="16"/>
        <v>1.5537247803E-3</v>
      </c>
      <c r="J80" s="19">
        <f t="shared" ca="1" si="16"/>
        <v>0</v>
      </c>
      <c r="K80" s="19">
        <f t="shared" ca="1" si="16"/>
        <v>0</v>
      </c>
      <c r="L80" s="19">
        <f t="shared" ca="1" si="17"/>
        <v>3.6933619085792029</v>
      </c>
      <c r="M80" s="19">
        <f t="shared" ca="1" si="17"/>
        <v>0</v>
      </c>
      <c r="N80" s="19">
        <f t="shared" ca="1" si="17"/>
        <v>3.2239820500000016E-2</v>
      </c>
      <c r="O80" s="19">
        <f t="shared" ca="1" si="17"/>
        <v>0</v>
      </c>
      <c r="P80" s="19">
        <f t="shared" ca="1" si="17"/>
        <v>1.8674040000000001E-5</v>
      </c>
      <c r="Q80" s="19">
        <f t="shared" ca="1" si="17"/>
        <v>0</v>
      </c>
      <c r="R80" s="19">
        <f t="shared" ca="1" si="17"/>
        <v>2.8031400000000001E-2</v>
      </c>
      <c r="S80" s="19">
        <f t="shared" ca="1" si="15"/>
        <v>4.3035914165391018</v>
      </c>
      <c r="T80" s="3"/>
    </row>
    <row r="81" spans="1:20">
      <c r="A81" s="3" t="s">
        <v>261</v>
      </c>
      <c r="B81" s="19">
        <f t="shared" ca="1" si="16"/>
        <v>0.91704276528480044</v>
      </c>
      <c r="C81" s="19">
        <f t="shared" ca="1" si="16"/>
        <v>0.21914950178879986</v>
      </c>
      <c r="D81" s="19">
        <f t="shared" ca="1" si="16"/>
        <v>0.95492235588750041</v>
      </c>
      <c r="E81" s="19">
        <f t="shared" ca="1" si="16"/>
        <v>0</v>
      </c>
      <c r="F81" s="19">
        <f t="shared" ca="1" si="16"/>
        <v>0</v>
      </c>
      <c r="G81" s="19">
        <f t="shared" ca="1" si="16"/>
        <v>5.9951406240000013E-3</v>
      </c>
      <c r="H81" s="19">
        <f t="shared" ca="1" si="16"/>
        <v>9.6916564799999997E-3</v>
      </c>
      <c r="I81" s="19">
        <f t="shared" ca="1" si="16"/>
        <v>2.850467738718605</v>
      </c>
      <c r="J81" s="19">
        <f t="shared" ca="1" si="16"/>
        <v>0</v>
      </c>
      <c r="K81" s="19">
        <f t="shared" ca="1" si="16"/>
        <v>0</v>
      </c>
      <c r="L81" s="19">
        <f t="shared" ca="1" si="17"/>
        <v>9.6719907319776031</v>
      </c>
      <c r="M81" s="19">
        <f t="shared" ca="1" si="17"/>
        <v>0</v>
      </c>
      <c r="N81" s="19">
        <f t="shared" ca="1" si="17"/>
        <v>1.3015094659999997E-2</v>
      </c>
      <c r="O81" s="19">
        <f t="shared" ca="1" si="17"/>
        <v>0</v>
      </c>
      <c r="P81" s="19">
        <f t="shared" ca="1" si="17"/>
        <v>0</v>
      </c>
      <c r="Q81" s="19">
        <f t="shared" ca="1" si="17"/>
        <v>0</v>
      </c>
      <c r="R81" s="19">
        <f t="shared" ca="1" si="17"/>
        <v>0</v>
      </c>
      <c r="S81" s="19">
        <f t="shared" ca="1" si="15"/>
        <v>14.642274985421308</v>
      </c>
      <c r="T81" s="3"/>
    </row>
    <row r="82" spans="1:20">
      <c r="A82" s="3" t="s">
        <v>262</v>
      </c>
      <c r="B82" s="19">
        <f t="shared" ca="1" si="16"/>
        <v>9.6233845138199936E-2</v>
      </c>
      <c r="C82" s="19">
        <f t="shared" ca="1" si="16"/>
        <v>8.9268983496000008E-3</v>
      </c>
      <c r="D82" s="19">
        <f t="shared" ca="1" si="16"/>
        <v>0.51890708726999979</v>
      </c>
      <c r="E82" s="19">
        <f t="shared" ca="1" si="16"/>
        <v>3.6891796193999999E-3</v>
      </c>
      <c r="F82" s="19">
        <f t="shared" ca="1" si="16"/>
        <v>0</v>
      </c>
      <c r="G82" s="19">
        <f t="shared" ca="1" si="16"/>
        <v>1.53979848E-3</v>
      </c>
      <c r="H82" s="19">
        <f t="shared" ca="1" si="16"/>
        <v>0</v>
      </c>
      <c r="I82" s="19">
        <f t="shared" ca="1" si="16"/>
        <v>3.2470111406700003E-2</v>
      </c>
      <c r="J82" s="19">
        <f t="shared" ca="1" si="16"/>
        <v>0</v>
      </c>
      <c r="K82" s="19">
        <f t="shared" ca="1" si="16"/>
        <v>41.460679259999999</v>
      </c>
      <c r="L82" s="19">
        <f t="shared" ca="1" si="17"/>
        <v>13.187222632147199</v>
      </c>
      <c r="M82" s="19">
        <f t="shared" ca="1" si="17"/>
        <v>0</v>
      </c>
      <c r="N82" s="19">
        <f t="shared" ca="1" si="17"/>
        <v>2.8188818864400007</v>
      </c>
      <c r="O82" s="19">
        <f t="shared" ca="1" si="17"/>
        <v>0</v>
      </c>
      <c r="P82" s="19">
        <f t="shared" ca="1" si="17"/>
        <v>0</v>
      </c>
      <c r="Q82" s="19">
        <f t="shared" ca="1" si="17"/>
        <v>0</v>
      </c>
      <c r="R82" s="19">
        <f t="shared" ca="1" si="17"/>
        <v>0</v>
      </c>
      <c r="S82" s="19">
        <f t="shared" ca="1" si="15"/>
        <v>58.1285506988511</v>
      </c>
      <c r="T82" s="3"/>
    </row>
    <row r="83" spans="1:20">
      <c r="A83" s="3" t="s">
        <v>263</v>
      </c>
      <c r="B83" s="19">
        <f t="shared" ca="1" si="16"/>
        <v>2.100963707558098</v>
      </c>
      <c r="C83" s="19">
        <f t="shared" ca="1" si="16"/>
        <v>3.649924725480002E-2</v>
      </c>
      <c r="D83" s="19">
        <f t="shared" ca="1" si="16"/>
        <v>1.1937519336600004</v>
      </c>
      <c r="E83" s="19">
        <f t="shared" ca="1" si="16"/>
        <v>0</v>
      </c>
      <c r="F83" s="19">
        <f t="shared" ca="1" si="16"/>
        <v>0</v>
      </c>
      <c r="G83" s="19">
        <f t="shared" ca="1" si="16"/>
        <v>2.2734333071999992E-2</v>
      </c>
      <c r="H83" s="19">
        <f t="shared" ca="1" si="16"/>
        <v>0</v>
      </c>
      <c r="I83" s="19">
        <f t="shared" ca="1" si="16"/>
        <v>0</v>
      </c>
      <c r="J83" s="19">
        <f t="shared" ca="1" si="16"/>
        <v>0</v>
      </c>
      <c r="K83" s="19">
        <f t="shared" ca="1" si="16"/>
        <v>0</v>
      </c>
      <c r="L83" s="19">
        <f t="shared" ca="1" si="17"/>
        <v>5.2479159792383987</v>
      </c>
      <c r="M83" s="19">
        <f t="shared" ca="1" si="17"/>
        <v>0</v>
      </c>
      <c r="N83" s="19">
        <f t="shared" ca="1" si="17"/>
        <v>0.13497211762</v>
      </c>
      <c r="O83" s="19">
        <f t="shared" ca="1" si="17"/>
        <v>0</v>
      </c>
      <c r="P83" s="19">
        <f t="shared" ca="1" si="17"/>
        <v>0</v>
      </c>
      <c r="Q83" s="19">
        <f t="shared" ca="1" si="17"/>
        <v>0</v>
      </c>
      <c r="R83" s="19">
        <f t="shared" ca="1" si="17"/>
        <v>0</v>
      </c>
      <c r="S83" s="19">
        <f t="shared" ca="1" si="15"/>
        <v>8.7368373184032979</v>
      </c>
      <c r="T83" s="3"/>
    </row>
    <row r="84" spans="1:20">
      <c r="A84" s="1" t="s">
        <v>264</v>
      </c>
      <c r="B84" s="19">
        <f t="shared" ca="1" si="16"/>
        <v>3.3034580397819049</v>
      </c>
      <c r="C84" s="19">
        <f t="shared" ca="1" si="16"/>
        <v>0.41050794874319974</v>
      </c>
      <c r="D84" s="19">
        <f t="shared" ca="1" si="16"/>
        <v>0.32986809677249979</v>
      </c>
      <c r="E84" s="19">
        <f t="shared" ca="1" si="16"/>
        <v>1.9791656121599999E-2</v>
      </c>
      <c r="F84" s="19">
        <f t="shared" ca="1" si="16"/>
        <v>0</v>
      </c>
      <c r="G84" s="19">
        <f t="shared" ca="1" si="16"/>
        <v>0.14837901091200026</v>
      </c>
      <c r="H84" s="19">
        <f t="shared" ca="1" si="16"/>
        <v>0</v>
      </c>
      <c r="I84" s="19">
        <f t="shared" ca="1" si="16"/>
        <v>2.5927136152829959</v>
      </c>
      <c r="J84" s="19">
        <f t="shared" ca="1" si="16"/>
        <v>0</v>
      </c>
      <c r="K84" s="19">
        <f t="shared" ca="1" si="16"/>
        <v>0</v>
      </c>
      <c r="L84" s="19">
        <f t="shared" ca="1" si="17"/>
        <v>5.4695228530175983</v>
      </c>
      <c r="M84" s="19">
        <f t="shared" ca="1" si="17"/>
        <v>0</v>
      </c>
      <c r="N84" s="19">
        <f t="shared" ca="1" si="17"/>
        <v>8.501464077999997E-2</v>
      </c>
      <c r="O84" s="19">
        <f t="shared" ca="1" si="17"/>
        <v>1.0596767999999999E-3</v>
      </c>
      <c r="P84" s="19">
        <f t="shared" ca="1" si="17"/>
        <v>2.221410444E-2</v>
      </c>
      <c r="Q84" s="19">
        <f t="shared" ca="1" si="17"/>
        <v>0</v>
      </c>
      <c r="R84" s="19">
        <f t="shared" ca="1" si="17"/>
        <v>0</v>
      </c>
      <c r="S84" s="19">
        <f t="shared" ca="1" si="15"/>
        <v>12.3825296426518</v>
      </c>
      <c r="T84" s="3"/>
    </row>
    <row r="85" spans="1:20"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3"/>
    </row>
    <row r="86" spans="1:20" customFormat="1">
      <c r="A86" s="1" t="s">
        <v>397</v>
      </c>
      <c r="B86" s="22" t="e">
        <f t="shared" ref="B86:S86" ca="1" si="18">SUM(B3:B84)</f>
        <v>#REF!</v>
      </c>
      <c r="C86" s="22" t="e">
        <f t="shared" ca="1" si="18"/>
        <v>#REF!</v>
      </c>
      <c r="D86" s="22" t="e">
        <f t="shared" ca="1" si="18"/>
        <v>#REF!</v>
      </c>
      <c r="E86" s="22" t="e">
        <f t="shared" ca="1" si="18"/>
        <v>#REF!</v>
      </c>
      <c r="F86" s="22" t="e">
        <f t="shared" ca="1" si="18"/>
        <v>#REF!</v>
      </c>
      <c r="G86" s="22" t="e">
        <f t="shared" ca="1" si="18"/>
        <v>#REF!</v>
      </c>
      <c r="H86" s="22" t="e">
        <f t="shared" ca="1" si="18"/>
        <v>#REF!</v>
      </c>
      <c r="I86" s="22" t="e">
        <f t="shared" ca="1" si="18"/>
        <v>#REF!</v>
      </c>
      <c r="J86" s="22" t="e">
        <f t="shared" ca="1" si="18"/>
        <v>#REF!</v>
      </c>
      <c r="K86" s="22" t="e">
        <f t="shared" ca="1" si="18"/>
        <v>#REF!</v>
      </c>
      <c r="L86" s="22" t="e">
        <f t="shared" ca="1" si="18"/>
        <v>#REF!</v>
      </c>
      <c r="M86" s="22" t="e">
        <f t="shared" ca="1" si="18"/>
        <v>#REF!</v>
      </c>
      <c r="N86" s="22" t="e">
        <f t="shared" ca="1" si="18"/>
        <v>#REF!</v>
      </c>
      <c r="O86" s="22" t="e">
        <f t="shared" ca="1" si="18"/>
        <v>#REF!</v>
      </c>
      <c r="P86" s="22" t="e">
        <f t="shared" ca="1" si="18"/>
        <v>#REF!</v>
      </c>
      <c r="Q86" s="22" t="e">
        <f t="shared" ca="1" si="18"/>
        <v>#REF!</v>
      </c>
      <c r="R86" s="22" t="e">
        <f t="shared" ca="1" si="18"/>
        <v>#REF!</v>
      </c>
      <c r="S86" s="22" t="e">
        <f t="shared" ca="1" si="18"/>
        <v>#REF!</v>
      </c>
    </row>
  </sheetData>
  <phoneticPr fontId="9" type="noConversion"/>
  <conditionalFormatting sqref="A1:XFD1048576">
    <cfRule type="cellIs" dxfId="233" priority="2" operator="lessThan">
      <formula>0</formula>
    </cfRule>
  </conditionalFormatting>
  <conditionalFormatting sqref="B1:S1048576">
    <cfRule type="cellIs" dxfId="232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5.4175986116941098E-2</v>
      </c>
      <c r="C3" s="3">
        <v>0</v>
      </c>
      <c r="D3" s="3">
        <v>3.4064419286101801E-2</v>
      </c>
      <c r="E3" s="3">
        <v>0</v>
      </c>
      <c r="F3" s="3">
        <v>0</v>
      </c>
      <c r="G3" s="3">
        <v>2.2825433317336899E-4</v>
      </c>
      <c r="H3" s="3">
        <v>0</v>
      </c>
      <c r="I3" s="3">
        <v>0</v>
      </c>
      <c r="J3" s="3">
        <v>0</v>
      </c>
      <c r="K3" s="3">
        <v>0</v>
      </c>
      <c r="L3" s="3">
        <v>6.0869357330545198E-3</v>
      </c>
      <c r="M3" s="3">
        <v>0</v>
      </c>
      <c r="N3" s="3">
        <v>1.82809476023291E-3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9.6383690229503702E-2</v>
      </c>
    </row>
    <row r="4" spans="1:19" ht="28.8">
      <c r="A4" s="6" t="s">
        <v>266</v>
      </c>
      <c r="B4" s="2">
        <v>4.5820292418847601E-2</v>
      </c>
      <c r="C4" s="3">
        <v>0</v>
      </c>
      <c r="D4" s="3">
        <v>3.3991205411121897E-2</v>
      </c>
      <c r="E4" s="3">
        <v>0</v>
      </c>
      <c r="F4" s="3">
        <v>0</v>
      </c>
      <c r="G4" s="3">
        <v>1.7419409636915001E-4</v>
      </c>
      <c r="H4" s="3">
        <v>0</v>
      </c>
      <c r="I4" s="3">
        <v>0</v>
      </c>
      <c r="J4" s="3">
        <v>0</v>
      </c>
      <c r="K4" s="3">
        <v>0</v>
      </c>
      <c r="L4" s="3">
        <v>5.9358677154666096E-3</v>
      </c>
      <c r="M4" s="3">
        <v>0</v>
      </c>
      <c r="N4" s="3">
        <v>1.7955406417612099E-3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8.7717100283566468E-2</v>
      </c>
    </row>
    <row r="5" spans="1:19" ht="28.8">
      <c r="A5" s="7" t="s">
        <v>267</v>
      </c>
      <c r="B5" s="2">
        <v>1.50013849649492E-2</v>
      </c>
      <c r="C5" s="3">
        <v>0</v>
      </c>
      <c r="D5" s="3">
        <v>1.5797557478617101E-2</v>
      </c>
      <c r="E5" s="3">
        <v>0</v>
      </c>
      <c r="F5" s="3">
        <v>0</v>
      </c>
      <c r="G5" s="3">
        <v>1.7419409636915001E-4</v>
      </c>
      <c r="H5" s="3">
        <v>0</v>
      </c>
      <c r="I5" s="3">
        <v>0</v>
      </c>
      <c r="J5" s="3">
        <v>0</v>
      </c>
      <c r="K5" s="3">
        <v>0</v>
      </c>
      <c r="L5" s="3">
        <v>3.3400770230108501E-3</v>
      </c>
      <c r="M5" s="3">
        <v>0</v>
      </c>
      <c r="N5" s="3">
        <v>8.3260890758740603E-4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3.5145822470533709E-2</v>
      </c>
    </row>
    <row r="6" spans="1:19">
      <c r="A6" s="7" t="s">
        <v>268</v>
      </c>
      <c r="B6" s="2">
        <v>3.0818907453898401E-2</v>
      </c>
      <c r="C6" s="3">
        <v>0</v>
      </c>
      <c r="D6" s="3">
        <v>1.8193647932504699E-2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2.59579069245576E-3</v>
      </c>
      <c r="M6" s="3">
        <v>0</v>
      </c>
      <c r="N6" s="3">
        <v>9.6293173417380897E-4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5.2571277813032675E-2</v>
      </c>
    </row>
    <row r="7" spans="1:19">
      <c r="A7" s="8" t="s">
        <v>269</v>
      </c>
      <c r="B7" s="2">
        <v>2.9342087172374898E-2</v>
      </c>
      <c r="C7" s="3">
        <v>0</v>
      </c>
      <c r="D7" s="3">
        <v>1.72119164270924E-2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1.53462998354553E-3</v>
      </c>
      <c r="M7" s="3">
        <v>0</v>
      </c>
      <c r="N7" s="3">
        <v>9.6293173417380897E-4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4.9051565317186643E-2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1.4768202815235E-3</v>
      </c>
      <c r="C13" s="3">
        <v>0</v>
      </c>
      <c r="D13" s="3">
        <v>9.8173150541227107E-4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1.06116070891023E-3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3.5197124958460009E-3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8.3556936980935005E-3</v>
      </c>
      <c r="C15" s="3">
        <v>0</v>
      </c>
      <c r="D15" s="3">
        <v>7.3213874979898301E-5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1.5106801758791501E-4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8.5799755906613134E-3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9.2495586053313993E-3</v>
      </c>
      <c r="C17" s="3">
        <v>0</v>
      </c>
      <c r="D17" s="3">
        <v>5.4411220723697097E-3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1.4690680677701108E-2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8.1263979175411699E-2</v>
      </c>
      <c r="C31" s="3">
        <v>0</v>
      </c>
      <c r="D31" s="3">
        <v>3.0593416031372899E-2</v>
      </c>
      <c r="E31" s="3">
        <v>0</v>
      </c>
      <c r="F31" s="3">
        <v>0</v>
      </c>
      <c r="G31" s="3">
        <v>1.7749777750718501E-3</v>
      </c>
      <c r="H31" s="3">
        <v>0</v>
      </c>
      <c r="I31" s="3">
        <v>0</v>
      </c>
      <c r="J31" s="3">
        <v>0</v>
      </c>
      <c r="K31" s="3">
        <v>0</v>
      </c>
      <c r="L31" s="3">
        <v>0.40806787677711198</v>
      </c>
      <c r="M31" s="3">
        <v>0</v>
      </c>
      <c r="N31" s="3">
        <v>5.8760183841415096E-3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0.52757626814310998</v>
      </c>
    </row>
    <row r="32" spans="1:19">
      <c r="A32" s="6" t="s">
        <v>294</v>
      </c>
      <c r="B32" s="2">
        <v>1.7729564245148901E-2</v>
      </c>
      <c r="C32" s="3">
        <v>0</v>
      </c>
      <c r="D32" s="3">
        <v>1.28021679392822E-2</v>
      </c>
      <c r="E32" s="3">
        <v>0</v>
      </c>
      <c r="F32" s="3">
        <v>0</v>
      </c>
      <c r="G32" s="3">
        <v>1.7749777750718501E-3</v>
      </c>
      <c r="H32" s="3">
        <v>0</v>
      </c>
      <c r="I32" s="3">
        <v>0</v>
      </c>
      <c r="J32" s="3">
        <v>0</v>
      </c>
      <c r="K32" s="3">
        <v>0</v>
      </c>
      <c r="L32" s="3">
        <v>0.124265755832443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0.15657246579194595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4.4219619058488901E-3</v>
      </c>
      <c r="C49" s="3">
        <v>0</v>
      </c>
      <c r="D49" s="3">
        <v>1.9956320611234E-3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6.4175939669722896E-3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2.03159947938529E-2</v>
      </c>
      <c r="C51" s="3">
        <v>0</v>
      </c>
      <c r="D51" s="3">
        <v>3.9008958779695201E-3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6.0493515903996799E-2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8.4710406575819214E-2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1.62694824837836E-3</v>
      </c>
      <c r="C53" s="3">
        <v>0</v>
      </c>
      <c r="D53" s="3">
        <v>2.14624580158555E-4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1.8415728285369149E-3</v>
      </c>
    </row>
    <row r="54" spans="1:19" ht="28.8">
      <c r="A54" s="6" t="s">
        <v>316</v>
      </c>
      <c r="B54" s="2">
        <v>1.5810599644497499E-2</v>
      </c>
      <c r="C54" s="3">
        <v>0</v>
      </c>
      <c r="D54" s="3">
        <v>5.9868961833702099E-3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8.4586849219142099E-2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0.1063843450470098</v>
      </c>
    </row>
    <row r="55" spans="1:19" ht="28.8">
      <c r="A55" s="6" t="s">
        <v>317</v>
      </c>
      <c r="B55" s="2">
        <v>1.7604414379889001E-2</v>
      </c>
      <c r="C55" s="3">
        <v>0</v>
      </c>
      <c r="D55" s="3">
        <v>3.4189319084906599E-3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0.13872175582153001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0.15974510210990966</v>
      </c>
    </row>
    <row r="56" spans="1:19" ht="28.8">
      <c r="A56" s="6" t="s">
        <v>318</v>
      </c>
      <c r="B56" s="2">
        <v>3.75449595779623E-3</v>
      </c>
      <c r="C56" s="3">
        <v>0</v>
      </c>
      <c r="D56" s="3">
        <v>2.2742674809783699E-3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6.0287634387745995E-3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7.5123515899603394E-2</v>
      </c>
      <c r="C59" s="3">
        <v>0</v>
      </c>
      <c r="D59" s="3">
        <v>6.70905327088522E-3</v>
      </c>
      <c r="E59" s="3">
        <v>0</v>
      </c>
      <c r="F59" s="3">
        <v>0</v>
      </c>
      <c r="G59" s="3">
        <v>1.53170670945287E-3</v>
      </c>
      <c r="H59" s="3">
        <v>0</v>
      </c>
      <c r="I59" s="3">
        <v>0</v>
      </c>
      <c r="J59" s="3">
        <v>0</v>
      </c>
      <c r="K59" s="3">
        <v>0</v>
      </c>
      <c r="L59" s="3">
        <v>2.08763288485506</v>
      </c>
      <c r="M59" s="3">
        <v>0</v>
      </c>
      <c r="N59" s="3">
        <v>0.16964571523078001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2.3406428759657816</v>
      </c>
    </row>
    <row r="60" spans="1:19" ht="28.8">
      <c r="A60" s="6" t="s">
        <v>322</v>
      </c>
      <c r="B60" s="2">
        <v>7.5123515899603394E-2</v>
      </c>
      <c r="C60" s="3">
        <v>0</v>
      </c>
      <c r="D60" s="3">
        <v>6.70905327088522E-3</v>
      </c>
      <c r="E60" s="3">
        <v>0</v>
      </c>
      <c r="F60" s="3">
        <v>0</v>
      </c>
      <c r="G60" s="3">
        <v>1.53170670945287E-3</v>
      </c>
      <c r="H60" s="3">
        <v>0</v>
      </c>
      <c r="I60" s="3">
        <v>0</v>
      </c>
      <c r="J60" s="3">
        <v>0</v>
      </c>
      <c r="K60" s="3">
        <v>0</v>
      </c>
      <c r="L60" s="3">
        <v>2.08763288485506</v>
      </c>
      <c r="M60" s="3">
        <v>0</v>
      </c>
      <c r="N60" s="3">
        <v>0.16964571523078001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2.3406428759657816</v>
      </c>
    </row>
    <row r="61" spans="1:19" ht="28.8">
      <c r="A61" s="7" t="s">
        <v>323</v>
      </c>
      <c r="B61" s="2">
        <v>6.3736454255224798E-2</v>
      </c>
      <c r="C61" s="3">
        <v>0</v>
      </c>
      <c r="D61" s="3">
        <v>5.7972077370446696E-3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6.9533661992269472E-2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6.3736454255224798E-2</v>
      </c>
      <c r="C63" s="3">
        <v>0</v>
      </c>
      <c r="D63" s="3">
        <v>5.7972077370446696E-3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6.9533661992269472E-2</v>
      </c>
    </row>
    <row r="64" spans="1:19" ht="28.8">
      <c r="A64" s="7" t="s">
        <v>326</v>
      </c>
      <c r="B64" s="2">
        <v>5.1300072937132098E-3</v>
      </c>
      <c r="C64" s="3">
        <v>0</v>
      </c>
      <c r="D64" s="3">
        <v>1.73050977225214E-4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1.3725082085731301E-3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6.6755664795115537E-3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5.1300072937132098E-3</v>
      </c>
      <c r="C66" s="3">
        <v>0</v>
      </c>
      <c r="D66" s="3">
        <v>1.73050977225214E-4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1.3725082085731301E-3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6.6755664795115537E-3</v>
      </c>
    </row>
    <row r="67" spans="1:19">
      <c r="A67" s="7" t="s">
        <v>329</v>
      </c>
      <c r="B67" s="2">
        <v>6.2570543506653498E-3</v>
      </c>
      <c r="C67" s="3">
        <v>0</v>
      </c>
      <c r="D67" s="3">
        <v>7.3879455661533702E-4</v>
      </c>
      <c r="E67" s="3">
        <v>0</v>
      </c>
      <c r="F67" s="3">
        <v>0</v>
      </c>
      <c r="G67" s="3">
        <v>3.3337146029268299E-4</v>
      </c>
      <c r="H67" s="3">
        <v>0</v>
      </c>
      <c r="I67" s="3">
        <v>0</v>
      </c>
      <c r="J67" s="3">
        <v>0</v>
      </c>
      <c r="K67" s="3">
        <v>0</v>
      </c>
      <c r="L67" s="3">
        <v>6.5777225609255099E-2</v>
      </c>
      <c r="M67" s="3">
        <v>0</v>
      </c>
      <c r="N67" s="3">
        <v>0.16654438104188701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0.23965082701871548</v>
      </c>
    </row>
    <row r="68" spans="1:19">
      <c r="A68" s="8" t="s">
        <v>329</v>
      </c>
      <c r="B68" s="2">
        <v>6.2570543506653498E-3</v>
      </c>
      <c r="C68" s="3">
        <v>0</v>
      </c>
      <c r="D68" s="3">
        <v>7.3879455661533702E-4</v>
      </c>
      <c r="E68" s="3">
        <v>0</v>
      </c>
      <c r="F68" s="3">
        <v>0</v>
      </c>
      <c r="G68" s="3">
        <v>3.3337146029268299E-4</v>
      </c>
      <c r="H68" s="3">
        <v>0</v>
      </c>
      <c r="I68" s="3">
        <v>0</v>
      </c>
      <c r="J68" s="3">
        <v>0</v>
      </c>
      <c r="K68" s="3">
        <v>0</v>
      </c>
      <c r="L68" s="3">
        <v>6.5777225609255099E-2</v>
      </c>
      <c r="M68" s="3">
        <v>0</v>
      </c>
      <c r="N68" s="3">
        <v>0.16654438104188701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0.23965082701871548</v>
      </c>
    </row>
    <row r="69" spans="1:19">
      <c r="A69" s="9" t="s">
        <v>329</v>
      </c>
      <c r="B69" s="2">
        <v>6.1015995841891997E-3</v>
      </c>
      <c r="C69" s="3">
        <v>0</v>
      </c>
      <c r="D69" s="3">
        <v>6.9553181230903405E-4</v>
      </c>
      <c r="E69" s="3">
        <v>0</v>
      </c>
      <c r="F69" s="3">
        <v>0</v>
      </c>
      <c r="G69" s="3">
        <v>3.3337146029268299E-4</v>
      </c>
      <c r="H69" s="3">
        <v>0</v>
      </c>
      <c r="I69" s="3">
        <v>0</v>
      </c>
      <c r="J69" s="3">
        <v>0</v>
      </c>
      <c r="K69" s="3">
        <v>0</v>
      </c>
      <c r="L69" s="3">
        <v>6.5777225609255099E-2</v>
      </c>
      <c r="M69" s="3">
        <v>0</v>
      </c>
      <c r="N69" s="3">
        <v>0.16654438104188701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0.23945210950793303</v>
      </c>
    </row>
    <row r="70" spans="1:19" ht="57.6">
      <c r="A70" s="9" t="s">
        <v>330</v>
      </c>
      <c r="B70" s="2">
        <v>1.5545476647615001E-4</v>
      </c>
      <c r="C70" s="3">
        <v>0</v>
      </c>
      <c r="D70" s="3">
        <v>4.3262744306303501E-5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1.987175107824535E-4</v>
      </c>
    </row>
    <row r="71" spans="1:19" ht="28.8">
      <c r="A71" s="5" t="s">
        <v>331</v>
      </c>
      <c r="B71" s="2">
        <v>2.1724803615043101E-2</v>
      </c>
      <c r="C71" s="3">
        <v>0</v>
      </c>
      <c r="D71" s="3">
        <v>3.5974635842395499E-3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3.3898189312410199E-4</v>
      </c>
      <c r="M71" s="3">
        <v>0</v>
      </c>
      <c r="N71" s="3">
        <v>1.08438258352906E-4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2.576968735075966E-2</v>
      </c>
    </row>
    <row r="72" spans="1:19">
      <c r="A72" s="6" t="s">
        <v>332</v>
      </c>
      <c r="B72" s="2">
        <v>1.6677219131993999E-2</v>
      </c>
      <c r="C72" s="3">
        <v>0</v>
      </c>
      <c r="D72" s="3">
        <v>2.2230394766623602E-3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1.8900258608656358E-2</v>
      </c>
    </row>
    <row r="73" spans="1:19">
      <c r="A73" s="6" t="s">
        <v>333</v>
      </c>
      <c r="B73" s="2">
        <v>2.5439825794567202E-3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2.5439825794567202E-3</v>
      </c>
    </row>
    <row r="74" spans="1:19" ht="28.8">
      <c r="A74" s="6" t="s">
        <v>334</v>
      </c>
      <c r="B74" s="2">
        <v>2.5036019035923301E-3</v>
      </c>
      <c r="C74" s="3">
        <v>0</v>
      </c>
      <c r="D74" s="3">
        <v>1.02499424971858E-3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3.5285961533109101E-3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4.30998340055148E-2</v>
      </c>
      <c r="C76" s="3">
        <v>0</v>
      </c>
      <c r="D76" s="3">
        <v>3.0190739718983499E-2</v>
      </c>
      <c r="E76" s="3">
        <v>0</v>
      </c>
      <c r="F76" s="3">
        <v>0</v>
      </c>
      <c r="G76" s="3">
        <v>9.7608760896506299E-4</v>
      </c>
      <c r="H76" s="3">
        <v>0</v>
      </c>
      <c r="I76" s="3">
        <v>0</v>
      </c>
      <c r="J76" s="3">
        <v>0</v>
      </c>
      <c r="K76" s="3">
        <v>0</v>
      </c>
      <c r="L76" s="3">
        <v>4.9170797431968899E-3</v>
      </c>
      <c r="M76" s="3">
        <v>0</v>
      </c>
      <c r="N76" s="3">
        <v>1.34181500885886E-2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9.2601891165248834E-2</v>
      </c>
    </row>
    <row r="77" spans="1:19">
      <c r="A77" s="6" t="s">
        <v>337</v>
      </c>
      <c r="B77" s="2">
        <v>1.5934113563805001E-3</v>
      </c>
      <c r="C77" s="3">
        <v>0</v>
      </c>
      <c r="D77" s="3">
        <v>4.04007473752711E-3</v>
      </c>
      <c r="E77" s="3">
        <v>0</v>
      </c>
      <c r="F77" s="3">
        <v>0</v>
      </c>
      <c r="G77" s="3">
        <v>1.5016732445616399E-4</v>
      </c>
      <c r="H77" s="3">
        <v>0</v>
      </c>
      <c r="I77" s="3">
        <v>0</v>
      </c>
      <c r="J77" s="3">
        <v>0</v>
      </c>
      <c r="K77" s="3">
        <v>0</v>
      </c>
      <c r="L77" s="3">
        <v>1.1422215963964299E-4</v>
      </c>
      <c r="M77" s="3">
        <v>0</v>
      </c>
      <c r="N77" s="3">
        <v>1.34181500885886E-2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1.9316025666592018E-2</v>
      </c>
    </row>
    <row r="78" spans="1:19">
      <c r="A78" s="6" t="s">
        <v>338</v>
      </c>
      <c r="B78" s="2">
        <v>4.1506422649134303E-2</v>
      </c>
      <c r="C78" s="3">
        <v>0</v>
      </c>
      <c r="D78" s="3">
        <v>2.6150664981456399E-2</v>
      </c>
      <c r="E78" s="3">
        <v>0</v>
      </c>
      <c r="F78" s="3">
        <v>0</v>
      </c>
      <c r="G78" s="3">
        <v>8.2592028450889903E-4</v>
      </c>
      <c r="H78" s="3">
        <v>0</v>
      </c>
      <c r="I78" s="3">
        <v>0</v>
      </c>
      <c r="J78" s="3">
        <v>0</v>
      </c>
      <c r="K78" s="3">
        <v>0</v>
      </c>
      <c r="L78" s="3">
        <v>4.8028575835572501E-3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7.3285865498656844E-2</v>
      </c>
    </row>
    <row r="79" spans="1:19">
      <c r="A79" s="7" t="s">
        <v>339</v>
      </c>
      <c r="B79" s="2">
        <v>4.1506422649134303E-2</v>
      </c>
      <c r="C79" s="3">
        <v>0</v>
      </c>
      <c r="D79" s="3">
        <v>2.6150664981456399E-2</v>
      </c>
      <c r="E79" s="3">
        <v>0</v>
      </c>
      <c r="F79" s="3">
        <v>0</v>
      </c>
      <c r="G79" s="3">
        <v>8.2592028450889903E-4</v>
      </c>
      <c r="H79" s="3">
        <v>0</v>
      </c>
      <c r="I79" s="3">
        <v>0</v>
      </c>
      <c r="J79" s="3">
        <v>0</v>
      </c>
      <c r="K79" s="3">
        <v>0</v>
      </c>
      <c r="L79" s="3">
        <v>4.8028575835572501E-3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7.3285865498656844E-2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2.3395942354661799E-2</v>
      </c>
      <c r="C86" s="3">
        <v>0</v>
      </c>
      <c r="D86" s="3">
        <v>6.30637695849578E-3</v>
      </c>
      <c r="E86" s="3">
        <v>0</v>
      </c>
      <c r="F86" s="3">
        <v>0</v>
      </c>
      <c r="G86" s="3">
        <v>3.6640827167303902E-4</v>
      </c>
      <c r="H86" s="3">
        <v>0</v>
      </c>
      <c r="I86" s="3">
        <v>0</v>
      </c>
      <c r="J86" s="3">
        <v>0</v>
      </c>
      <c r="K86" s="3">
        <v>0</v>
      </c>
      <c r="L86" s="3">
        <v>3.9111878212090704E-3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3.3979915406039694E-2</v>
      </c>
    </row>
    <row r="87" spans="1:19" ht="28.8">
      <c r="A87" s="6" t="s">
        <v>346</v>
      </c>
      <c r="B87" s="2">
        <v>3.1090953295231699E-4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2.4134036956118099E-4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5.5224990251349795E-4</v>
      </c>
    </row>
    <row r="88" spans="1:19" ht="28.8">
      <c r="A88" s="6" t="s">
        <v>347</v>
      </c>
      <c r="B88" s="2">
        <v>1.3990928982854201E-2</v>
      </c>
      <c r="C88" s="3">
        <v>0</v>
      </c>
      <c r="D88" s="3">
        <v>1.98675833468178E-3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2.6602709438652301E-3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1.8637958261401209E-2</v>
      </c>
    </row>
    <row r="89" spans="1:19">
      <c r="A89" s="7" t="s">
        <v>348</v>
      </c>
      <c r="B89" s="2">
        <v>1.3990928982854201E-2</v>
      </c>
      <c r="C89" s="3">
        <v>0</v>
      </c>
      <c r="D89" s="3">
        <v>1.98675833468178E-3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2.6602709438652301E-3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1.8637958261401209E-2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9.0941038388552397E-3</v>
      </c>
      <c r="C99" s="3">
        <v>0</v>
      </c>
      <c r="D99" s="3">
        <v>4.3029791067731096E-3</v>
      </c>
      <c r="E99" s="3">
        <v>0</v>
      </c>
      <c r="F99" s="3">
        <v>0</v>
      </c>
      <c r="G99" s="3">
        <v>3.6040157869479202E-5</v>
      </c>
      <c r="H99" s="3">
        <v>0</v>
      </c>
      <c r="I99" s="3">
        <v>0</v>
      </c>
      <c r="J99" s="3">
        <v>0</v>
      </c>
      <c r="K99" s="3">
        <v>0</v>
      </c>
      <c r="L99" s="3">
        <v>1.00957650778265E-3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1.4442699611280477E-2</v>
      </c>
    </row>
    <row r="100" spans="1:19">
      <c r="A100" s="5" t="s">
        <v>359</v>
      </c>
      <c r="B100" s="2">
        <v>9.4516498017503794E-2</v>
      </c>
      <c r="C100" s="3">
        <v>0</v>
      </c>
      <c r="D100" s="3">
        <v>1.4176868518834901E-2</v>
      </c>
      <c r="E100" s="3">
        <v>0</v>
      </c>
      <c r="F100" s="3">
        <v>0</v>
      </c>
      <c r="G100" s="3">
        <v>3.32170121697034E-3</v>
      </c>
      <c r="H100" s="3">
        <v>0</v>
      </c>
      <c r="I100" s="3">
        <v>0</v>
      </c>
      <c r="J100" s="3">
        <v>0</v>
      </c>
      <c r="K100" s="3">
        <v>0</v>
      </c>
      <c r="L100" s="3">
        <v>0.51093414299709705</v>
      </c>
      <c r="M100" s="3">
        <v>0</v>
      </c>
      <c r="N100" s="3">
        <v>3.1251953732830198E-3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0.62607440612368914</v>
      </c>
    </row>
    <row r="101" spans="1:19">
      <c r="A101" s="6" t="s">
        <v>360</v>
      </c>
      <c r="B101" s="2">
        <v>5.1494391395227199E-2</v>
      </c>
      <c r="C101" s="3">
        <v>0</v>
      </c>
      <c r="D101" s="3">
        <v>1.22533403489084E-2</v>
      </c>
      <c r="E101" s="3">
        <v>0</v>
      </c>
      <c r="F101" s="3">
        <v>0</v>
      </c>
      <c r="G101" s="3">
        <v>3.32170121697034E-3</v>
      </c>
      <c r="H101" s="3">
        <v>0</v>
      </c>
      <c r="I101" s="3">
        <v>0</v>
      </c>
      <c r="J101" s="3">
        <v>0</v>
      </c>
      <c r="K101" s="3">
        <v>0</v>
      </c>
      <c r="L101" s="3">
        <v>0.50931845212606597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0.57638788508717187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1.2579474882909801E-3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4.4380835898693597E-3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5.69603107816034E-3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1.26306997761878E-2</v>
      </c>
      <c r="C106" s="3">
        <v>0</v>
      </c>
      <c r="D106" s="3">
        <v>8.0435425375642803E-3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0.50472377363991605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0.52539801595366808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3.7697780870468199E-3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0.50437189569650998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0.50814167378355679</v>
      </c>
    </row>
    <row r="109" spans="1:19">
      <c r="A109" s="8" t="s">
        <v>368</v>
      </c>
      <c r="B109" s="2">
        <v>8.8609216891410193E-3</v>
      </c>
      <c r="C109" s="3">
        <v>0</v>
      </c>
      <c r="D109" s="3">
        <v>8.0435425375642803E-3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3.5187794340607598E-4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1.7256342170111377E-2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9.5216044466646908E-3</v>
      </c>
      <c r="C112" s="3">
        <v>0</v>
      </c>
      <c r="D112" s="3">
        <v>1.2546195848828E-3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3.1251953732830198E-3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1.3901419404830511E-2</v>
      </c>
    </row>
    <row r="113" spans="1:19">
      <c r="A113" s="6" t="s">
        <v>372</v>
      </c>
      <c r="B113" s="2">
        <v>3.3500502175611999E-2</v>
      </c>
      <c r="C113" s="3">
        <v>0</v>
      </c>
      <c r="D113" s="3">
        <v>6.6890858504361605E-4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3.4169410760655612E-2</v>
      </c>
    </row>
    <row r="114" spans="1:19">
      <c r="A114" s="5" t="s">
        <v>373</v>
      </c>
      <c r="B114" s="2">
        <v>2.02868470251386E-2</v>
      </c>
      <c r="C114" s="3">
        <v>0</v>
      </c>
      <c r="D114" s="3">
        <v>2.42936948796935E-4</v>
      </c>
      <c r="E114" s="3">
        <v>0</v>
      </c>
      <c r="F114" s="3">
        <v>0</v>
      </c>
      <c r="G114" s="3">
        <v>2.4026771912986201E-5</v>
      </c>
      <c r="H114" s="3">
        <v>0</v>
      </c>
      <c r="I114" s="3">
        <v>0</v>
      </c>
      <c r="J114" s="3">
        <v>0</v>
      </c>
      <c r="K114" s="3">
        <v>0</v>
      </c>
      <c r="L114" s="3">
        <v>3.3898189312410199E-4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2.0892792638972622E-2</v>
      </c>
    </row>
    <row r="115" spans="1:19">
      <c r="A115" s="5" t="s">
        <v>374</v>
      </c>
      <c r="B115" s="2">
        <v>8.8920126424362395E-2</v>
      </c>
      <c r="C115" s="3">
        <v>0</v>
      </c>
      <c r="D115" s="3">
        <v>8.68582789534248E-4</v>
      </c>
      <c r="E115" s="3">
        <v>0</v>
      </c>
      <c r="F115" s="3">
        <v>0</v>
      </c>
      <c r="G115" s="3">
        <v>2.61291144553724E-4</v>
      </c>
      <c r="H115" s="3">
        <v>0</v>
      </c>
      <c r="I115" s="3">
        <v>0</v>
      </c>
      <c r="J115" s="3">
        <v>0</v>
      </c>
      <c r="K115" s="3">
        <v>0</v>
      </c>
      <c r="L115" s="3">
        <v>1.71885927328689E-2</v>
      </c>
      <c r="M115" s="3">
        <v>0</v>
      </c>
      <c r="N115" s="3">
        <v>2.6383837676697799E-2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0.13362243076801708</v>
      </c>
    </row>
    <row r="116" spans="1:19">
      <c r="A116" s="5" t="s">
        <v>375</v>
      </c>
      <c r="B116" s="2">
        <v>0.117523803455975</v>
      </c>
      <c r="C116" s="3">
        <v>0</v>
      </c>
      <c r="D116" s="3">
        <v>1.59406573251688E-3</v>
      </c>
      <c r="E116" s="3">
        <v>0</v>
      </c>
      <c r="F116" s="3">
        <v>0</v>
      </c>
      <c r="G116" s="3">
        <v>3.6340492518391598E-4</v>
      </c>
      <c r="H116" s="3">
        <v>0</v>
      </c>
      <c r="I116" s="3">
        <v>0</v>
      </c>
      <c r="J116" s="3">
        <v>0</v>
      </c>
      <c r="K116" s="3">
        <v>0</v>
      </c>
      <c r="L116" s="3">
        <v>8.24057613013102E-3</v>
      </c>
      <c r="M116" s="3">
        <v>0</v>
      </c>
      <c r="N116" s="3">
        <v>2.4991096007922899E-2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0.15271294625172974</v>
      </c>
    </row>
    <row r="117" spans="1:19">
      <c r="A117" s="6" t="s">
        <v>376</v>
      </c>
      <c r="B117" s="2">
        <v>0.102483554799407</v>
      </c>
      <c r="C117" s="3">
        <v>0</v>
      </c>
      <c r="D117" s="3">
        <v>1.15811038604566E-3</v>
      </c>
      <c r="E117" s="3">
        <v>0</v>
      </c>
      <c r="F117" s="3">
        <v>0</v>
      </c>
      <c r="G117" s="3">
        <v>3.3337146029268299E-4</v>
      </c>
      <c r="H117" s="3">
        <v>0</v>
      </c>
      <c r="I117" s="3">
        <v>0</v>
      </c>
      <c r="J117" s="3">
        <v>0</v>
      </c>
      <c r="K117" s="3">
        <v>0</v>
      </c>
      <c r="L117" s="3">
        <v>7.27153006609147E-3</v>
      </c>
      <c r="M117" s="3">
        <v>0</v>
      </c>
      <c r="N117" s="3">
        <v>1.8229479051301699E-2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0.12947604576313851</v>
      </c>
    </row>
    <row r="118" spans="1:19">
      <c r="A118" s="6" t="s">
        <v>377</v>
      </c>
      <c r="B118" s="2">
        <v>1.5040248656568E-2</v>
      </c>
      <c r="C118" s="3">
        <v>0</v>
      </c>
      <c r="D118" s="3">
        <v>4.3595534647121199E-4</v>
      </c>
      <c r="E118" s="3">
        <v>0</v>
      </c>
      <c r="F118" s="3">
        <v>0</v>
      </c>
      <c r="G118" s="3">
        <v>3.00334648912327E-5</v>
      </c>
      <c r="H118" s="3">
        <v>0</v>
      </c>
      <c r="I118" s="3">
        <v>0</v>
      </c>
      <c r="J118" s="3">
        <v>0</v>
      </c>
      <c r="K118" s="3">
        <v>0</v>
      </c>
      <c r="L118" s="3">
        <v>9.6904606403955197E-4</v>
      </c>
      <c r="M118" s="3">
        <v>0</v>
      </c>
      <c r="N118" s="3">
        <v>6.76161695662123E-3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2.3236900488591228E-2</v>
      </c>
    </row>
    <row r="119" spans="1:19">
      <c r="A119" s="5" t="s">
        <v>378</v>
      </c>
      <c r="B119" s="2">
        <v>1.08429699617121E-2</v>
      </c>
      <c r="C119" s="3">
        <v>0</v>
      </c>
      <c r="D119" s="3">
        <v>3.12822920368656E-4</v>
      </c>
      <c r="E119" s="3">
        <v>0</v>
      </c>
      <c r="F119" s="3">
        <v>0</v>
      </c>
      <c r="G119" s="3">
        <v>2.6429449104284803E-4</v>
      </c>
      <c r="H119" s="3">
        <v>0</v>
      </c>
      <c r="I119" s="3">
        <v>0</v>
      </c>
      <c r="J119" s="3">
        <v>0</v>
      </c>
      <c r="K119" s="3">
        <v>0</v>
      </c>
      <c r="L119" s="3">
        <v>1.6949094656205099E-3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1.3114996838744114E-2</v>
      </c>
    </row>
    <row r="120" spans="1:19">
      <c r="A120" s="4" t="s">
        <v>379</v>
      </c>
      <c r="B120" s="2">
        <f t="shared" ref="B120:S120" si="2">B3+B17+B31+B59+B71+B76+B86+B100+B114+B115+B116+B119</f>
        <v>0.64012386465719917</v>
      </c>
      <c r="C120" s="2">
        <f t="shared" si="2"/>
        <v>0</v>
      </c>
      <c r="D120" s="2">
        <f t="shared" si="2"/>
        <v>0.13409786783250011</v>
      </c>
      <c r="E120" s="2">
        <f t="shared" si="2"/>
        <v>0</v>
      </c>
      <c r="F120" s="2">
        <f t="shared" si="2"/>
        <v>0</v>
      </c>
      <c r="G120" s="2">
        <f t="shared" si="2"/>
        <v>9.1121532480000073E-3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3.049352150041599</v>
      </c>
      <c r="M120" s="2">
        <f t="shared" si="2"/>
        <v>0</v>
      </c>
      <c r="N120" s="2">
        <f t="shared" si="2"/>
        <v>0.24537654577999965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4.0780625815592977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52" priority="2" operator="lessThan">
      <formula>0</formula>
    </cfRule>
  </conditionalFormatting>
  <conditionalFormatting sqref="B3:B158 C120:S120">
    <cfRule type="cellIs" dxfId="15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0.26308564186234801</v>
      </c>
      <c r="C3" s="3">
        <v>0</v>
      </c>
      <c r="D3" s="3">
        <v>0.33431531395161201</v>
      </c>
      <c r="E3" s="3">
        <v>0</v>
      </c>
      <c r="F3" s="3">
        <v>0</v>
      </c>
      <c r="G3" s="3">
        <v>7.4150187552495699E-4</v>
      </c>
      <c r="H3" s="3">
        <v>0</v>
      </c>
      <c r="I3" s="3">
        <v>0</v>
      </c>
      <c r="J3" s="3">
        <v>0</v>
      </c>
      <c r="K3" s="3">
        <v>0</v>
      </c>
      <c r="L3" s="3">
        <v>0.18807503499884201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0.78621749268832697</v>
      </c>
    </row>
    <row r="4" spans="1:19" ht="28.8">
      <c r="A4" s="6" t="s">
        <v>266</v>
      </c>
      <c r="B4" s="2">
        <v>0.25870975641730798</v>
      </c>
      <c r="C4" s="3">
        <v>0</v>
      </c>
      <c r="D4" s="3">
        <v>0.33375378852897902</v>
      </c>
      <c r="E4" s="3">
        <v>0</v>
      </c>
      <c r="F4" s="3">
        <v>0</v>
      </c>
      <c r="G4" s="3">
        <v>7.3277832404819302E-4</v>
      </c>
      <c r="H4" s="3">
        <v>0</v>
      </c>
      <c r="I4" s="3">
        <v>0</v>
      </c>
      <c r="J4" s="3">
        <v>0</v>
      </c>
      <c r="K4" s="3">
        <v>0</v>
      </c>
      <c r="L4" s="3">
        <v>0.18798669331162601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0.7811830165819611</v>
      </c>
    </row>
    <row r="5" spans="1:19" ht="28.8">
      <c r="A5" s="7" t="s">
        <v>267</v>
      </c>
      <c r="B5" s="2">
        <v>0.19084880276963301</v>
      </c>
      <c r="C5" s="3">
        <v>0</v>
      </c>
      <c r="D5" s="3">
        <v>0.30353141338480999</v>
      </c>
      <c r="E5" s="3">
        <v>0</v>
      </c>
      <c r="F5" s="3">
        <v>0</v>
      </c>
      <c r="G5" s="3">
        <v>4.4199327482271901E-4</v>
      </c>
      <c r="H5" s="3">
        <v>0</v>
      </c>
      <c r="I5" s="3">
        <v>0</v>
      </c>
      <c r="J5" s="3">
        <v>0</v>
      </c>
      <c r="K5" s="3">
        <v>0</v>
      </c>
      <c r="L5" s="3">
        <v>4.4605926417619103E-2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0.53942813584688476</v>
      </c>
    </row>
    <row r="6" spans="1:19">
      <c r="A6" s="7" t="s">
        <v>268</v>
      </c>
      <c r="B6" s="2">
        <v>6.7860953647675998E-2</v>
      </c>
      <c r="C6" s="3">
        <v>0</v>
      </c>
      <c r="D6" s="3">
        <v>3.02223751441692E-2</v>
      </c>
      <c r="E6" s="3">
        <v>0</v>
      </c>
      <c r="F6" s="3">
        <v>0</v>
      </c>
      <c r="G6" s="3">
        <v>2.9078504922547298E-4</v>
      </c>
      <c r="H6" s="3">
        <v>0</v>
      </c>
      <c r="I6" s="3">
        <v>0</v>
      </c>
      <c r="J6" s="3">
        <v>0</v>
      </c>
      <c r="K6" s="3">
        <v>0</v>
      </c>
      <c r="L6" s="3">
        <v>0.143380766894006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0.24175488073507667</v>
      </c>
    </row>
    <row r="7" spans="1:19">
      <c r="A7" s="8" t="s">
        <v>269</v>
      </c>
      <c r="B7" s="2">
        <v>3.2413966259551702E-3</v>
      </c>
      <c r="C7" s="3">
        <v>0</v>
      </c>
      <c r="D7" s="3">
        <v>5.9883224865705598E-3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9.2297191125257291E-3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5.2117027178750698E-2</v>
      </c>
      <c r="C11" s="3">
        <v>0</v>
      </c>
      <c r="D11" s="3">
        <v>1.96072370176858E-2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0.11093507372169201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0.18265933791812849</v>
      </c>
    </row>
    <row r="12" spans="1:19">
      <c r="A12" s="8" t="s">
        <v>274</v>
      </c>
      <c r="B12" s="2">
        <v>1.2108931681246901E-2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1.2108931681246901E-2</v>
      </c>
    </row>
    <row r="13" spans="1:19">
      <c r="A13" s="8" t="s">
        <v>275</v>
      </c>
      <c r="B13" s="2">
        <v>3.9359816172320698E-4</v>
      </c>
      <c r="C13" s="3">
        <v>0</v>
      </c>
      <c r="D13" s="3">
        <v>4.6268156399128998E-3</v>
      </c>
      <c r="E13" s="3">
        <v>0</v>
      </c>
      <c r="F13" s="3">
        <v>0</v>
      </c>
      <c r="G13" s="3">
        <v>2.9078504922547298E-4</v>
      </c>
      <c r="H13" s="3">
        <v>0</v>
      </c>
      <c r="I13" s="3">
        <v>0</v>
      </c>
      <c r="J13" s="3">
        <v>0</v>
      </c>
      <c r="K13" s="3">
        <v>0</v>
      </c>
      <c r="L13" s="3">
        <v>3.2445693172314799E-2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3.7756892023176378E-2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3.7739117859335301E-3</v>
      </c>
      <c r="C15" s="3">
        <v>0</v>
      </c>
      <c r="D15" s="3">
        <v>5.30756906324173E-4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8.8341687216159006E-5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4.3930103794738613E-3</v>
      </c>
    </row>
    <row r="16" spans="1:19">
      <c r="A16" s="6" t="s">
        <v>278</v>
      </c>
      <c r="B16" s="2">
        <v>6.0197365910596003E-4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6.0197365910596003E-4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9.6871453449974998E-2</v>
      </c>
      <c r="C31" s="3">
        <v>2.7821165645637901E-3</v>
      </c>
      <c r="D31" s="3">
        <v>3.53722555613291E-2</v>
      </c>
      <c r="E31" s="3">
        <v>0</v>
      </c>
      <c r="F31" s="3">
        <v>0</v>
      </c>
      <c r="G31" s="3">
        <v>3.9255981645438904E-3</v>
      </c>
      <c r="H31" s="3">
        <v>0</v>
      </c>
      <c r="I31" s="3">
        <v>1.9910738399999999E-5</v>
      </c>
      <c r="J31" s="3">
        <v>0</v>
      </c>
      <c r="K31" s="3">
        <v>0</v>
      </c>
      <c r="L31" s="3">
        <v>0.76940309064041501</v>
      </c>
      <c r="M31" s="3">
        <v>0</v>
      </c>
      <c r="N31" s="3">
        <v>5.2826200971857501E-2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0.96120062609108425</v>
      </c>
    </row>
    <row r="32" spans="1:19">
      <c r="A32" s="6" t="s">
        <v>294</v>
      </c>
      <c r="B32" s="2">
        <v>7.6554576900849894E-2</v>
      </c>
      <c r="C32" s="3">
        <v>0</v>
      </c>
      <c r="D32" s="3">
        <v>2.7919674588898401E-2</v>
      </c>
      <c r="E32" s="3">
        <v>0</v>
      </c>
      <c r="F32" s="3">
        <v>0</v>
      </c>
      <c r="G32" s="3">
        <v>3.8809214024284398E-3</v>
      </c>
      <c r="H32" s="3">
        <v>0</v>
      </c>
      <c r="I32" s="3">
        <v>0</v>
      </c>
      <c r="J32" s="3">
        <v>0</v>
      </c>
      <c r="K32" s="3">
        <v>0</v>
      </c>
      <c r="L32" s="3">
        <v>0.660418278979505</v>
      </c>
      <c r="M32" s="3">
        <v>0</v>
      </c>
      <c r="N32" s="3">
        <v>5.2826200971857501E-2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0.82159965284353931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8.7909561991406505E-4</v>
      </c>
      <c r="C35" s="3">
        <v>0</v>
      </c>
      <c r="D35" s="3">
        <v>1.18165581301526E-4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9.9577860458237803E-3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1.0955047247039371E-2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1.95354582203126E-3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1.95354582203126E-3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5.0303804917305002E-3</v>
      </c>
      <c r="C48" s="3">
        <v>0</v>
      </c>
      <c r="D48" s="3">
        <v>1.35279217214161E-3</v>
      </c>
      <c r="E48" s="3">
        <v>0</v>
      </c>
      <c r="F48" s="3">
        <v>0</v>
      </c>
      <c r="G48" s="3">
        <v>4.4676762115446398E-5</v>
      </c>
      <c r="H48" s="3">
        <v>0</v>
      </c>
      <c r="I48" s="3">
        <v>0</v>
      </c>
      <c r="J48" s="3">
        <v>0</v>
      </c>
      <c r="K48" s="3">
        <v>0</v>
      </c>
      <c r="L48" s="3">
        <v>4.4944601882501899E-2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5.1372451308489456E-2</v>
      </c>
    </row>
    <row r="49" spans="1:19" ht="28.8">
      <c r="A49" s="6" t="s">
        <v>311</v>
      </c>
      <c r="B49" s="2">
        <v>5.86063746609378E-4</v>
      </c>
      <c r="C49" s="3">
        <v>0</v>
      </c>
      <c r="D49" s="3">
        <v>6.2749998346327404E-4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2.10499397366757E-2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2.2263503466748352E-2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8.7909561991406505E-4</v>
      </c>
      <c r="C51" s="3">
        <v>0</v>
      </c>
      <c r="D51" s="3">
        <v>1.79285709560936E-4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1.058381329475001E-3</v>
      </c>
    </row>
    <row r="52" spans="1:19" ht="28.8">
      <c r="A52" s="6" t="s">
        <v>314</v>
      </c>
      <c r="B52" s="2">
        <v>1.68493327150197E-3</v>
      </c>
      <c r="C52" s="3">
        <v>0</v>
      </c>
      <c r="D52" s="3">
        <v>8.6790582128361997E-4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9.9049662663435404E-3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1.245780535912913E-2</v>
      </c>
    </row>
    <row r="53" spans="1:19">
      <c r="A53" s="6" t="s">
        <v>315</v>
      </c>
      <c r="B53" s="2">
        <v>2.8814800874961098E-3</v>
      </c>
      <c r="C53" s="3">
        <v>0</v>
      </c>
      <c r="D53" s="3">
        <v>1.4302110012701899E-3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2.1864873477228101E-2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2.61765645659944E-2</v>
      </c>
    </row>
    <row r="54" spans="1:19" ht="28.8">
      <c r="A54" s="6" t="s">
        <v>316</v>
      </c>
      <c r="B54" s="2">
        <v>2.71054482806837E-3</v>
      </c>
      <c r="C54" s="3">
        <v>0</v>
      </c>
      <c r="D54" s="3">
        <v>1.4668830782258401E-3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1.2626442523373401E-3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5.4400721586315495E-3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3.7117370618594001E-3</v>
      </c>
      <c r="C56" s="3">
        <v>0</v>
      </c>
      <c r="D56" s="3">
        <v>1.4098376251837201E-3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5.1215746870431206E-3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5.6029855962939301E-2</v>
      </c>
      <c r="C59" s="3">
        <v>0</v>
      </c>
      <c r="D59" s="3">
        <v>4.9691153838466104E-3</v>
      </c>
      <c r="E59" s="3">
        <v>0</v>
      </c>
      <c r="F59" s="3">
        <v>0</v>
      </c>
      <c r="G59" s="3">
        <v>1.1340616919793499E-3</v>
      </c>
      <c r="H59" s="3">
        <v>0</v>
      </c>
      <c r="I59" s="3">
        <v>0</v>
      </c>
      <c r="J59" s="3">
        <v>0</v>
      </c>
      <c r="K59" s="3">
        <v>0</v>
      </c>
      <c r="L59" s="3">
        <v>1.4356385504076199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1.4977715834463852</v>
      </c>
    </row>
    <row r="60" spans="1:19" ht="28.8">
      <c r="A60" s="6" t="s">
        <v>322</v>
      </c>
      <c r="B60" s="2">
        <v>5.6029855962939301E-2</v>
      </c>
      <c r="C60" s="3">
        <v>0</v>
      </c>
      <c r="D60" s="3">
        <v>4.9691153838466104E-3</v>
      </c>
      <c r="E60" s="3">
        <v>0</v>
      </c>
      <c r="F60" s="3">
        <v>0</v>
      </c>
      <c r="G60" s="3">
        <v>1.1340616919793499E-3</v>
      </c>
      <c r="H60" s="3">
        <v>0</v>
      </c>
      <c r="I60" s="3">
        <v>0</v>
      </c>
      <c r="J60" s="3">
        <v>0</v>
      </c>
      <c r="K60" s="3">
        <v>0</v>
      </c>
      <c r="L60" s="3">
        <v>1.4356385504076199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1.4977715834463852</v>
      </c>
    </row>
    <row r="61" spans="1:19" ht="28.8">
      <c r="A61" s="7" t="s">
        <v>323</v>
      </c>
      <c r="B61" s="2">
        <v>4.5810402662305898E-2</v>
      </c>
      <c r="C61" s="3">
        <v>0</v>
      </c>
      <c r="D61" s="3">
        <v>3.0576213081718699E-3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7.6194705223937105E-4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4.9629971022717136E-2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4.5810402662305898E-2</v>
      </c>
      <c r="C63" s="3">
        <v>0</v>
      </c>
      <c r="D63" s="3">
        <v>3.0576213081718699E-3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7.6194705223937105E-4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4.9629971022717136E-2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1.02194533006334E-2</v>
      </c>
      <c r="C67" s="3">
        <v>0</v>
      </c>
      <c r="D67" s="3">
        <v>1.2884316204246199E-3</v>
      </c>
      <c r="E67" s="3">
        <v>0</v>
      </c>
      <c r="F67" s="3">
        <v>0</v>
      </c>
      <c r="G67" s="3">
        <v>1.0468261772117E-4</v>
      </c>
      <c r="H67" s="3">
        <v>0</v>
      </c>
      <c r="I67" s="3">
        <v>0</v>
      </c>
      <c r="J67" s="3">
        <v>0</v>
      </c>
      <c r="K67" s="3">
        <v>0</v>
      </c>
      <c r="L67" s="3">
        <v>1.4195736145873601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1.4311861821261394</v>
      </c>
    </row>
    <row r="68" spans="1:19">
      <c r="A68" s="8" t="s">
        <v>329</v>
      </c>
      <c r="B68" s="2">
        <v>1.02194533006334E-2</v>
      </c>
      <c r="C68" s="3">
        <v>0</v>
      </c>
      <c r="D68" s="3">
        <v>1.2884316204246199E-3</v>
      </c>
      <c r="E68" s="3">
        <v>0</v>
      </c>
      <c r="F68" s="3">
        <v>0</v>
      </c>
      <c r="G68" s="3">
        <v>1.0468261772117E-4</v>
      </c>
      <c r="H68" s="3">
        <v>0</v>
      </c>
      <c r="I68" s="3">
        <v>0</v>
      </c>
      <c r="J68" s="3">
        <v>0</v>
      </c>
      <c r="K68" s="3">
        <v>0</v>
      </c>
      <c r="L68" s="3">
        <v>1.4195736145873601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1.4311861821261394</v>
      </c>
    </row>
    <row r="69" spans="1:19">
      <c r="A69" s="9" t="s">
        <v>329</v>
      </c>
      <c r="B69" s="2">
        <v>8.6660963989371002E-3</v>
      </c>
      <c r="C69" s="3">
        <v>0</v>
      </c>
      <c r="D69" s="3">
        <v>1.0922823289569901E-3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1.4195736145873601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1.4293319933152542</v>
      </c>
    </row>
    <row r="70" spans="1:19" ht="57.6">
      <c r="A70" s="9" t="s">
        <v>330</v>
      </c>
      <c r="B70" s="2">
        <v>1.55335690169629E-3</v>
      </c>
      <c r="C70" s="3">
        <v>0</v>
      </c>
      <c r="D70" s="3">
        <v>1.9614929146762901E-4</v>
      </c>
      <c r="E70" s="3">
        <v>0</v>
      </c>
      <c r="F70" s="3">
        <v>0</v>
      </c>
      <c r="G70" s="3">
        <v>1.0468261772117E-4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1.854188810885089E-3</v>
      </c>
    </row>
    <row r="71" spans="1:19" ht="28.8">
      <c r="A71" s="5" t="s">
        <v>331</v>
      </c>
      <c r="B71" s="2">
        <v>1.2595141175140099E-2</v>
      </c>
      <c r="C71" s="3">
        <v>0</v>
      </c>
      <c r="D71" s="3">
        <v>6.8575330722898597E-3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1.7513739490603499E-3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2.1204048196490306E-2</v>
      </c>
    </row>
    <row r="72" spans="1:19">
      <c r="A72" s="6" t="s">
        <v>332</v>
      </c>
      <c r="B72" s="2">
        <v>8.1729500640155498E-3</v>
      </c>
      <c r="C72" s="3">
        <v>0</v>
      </c>
      <c r="D72" s="3">
        <v>1.1730496842672E-3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1.3074569707991501E-3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1.0653456719081899E-2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2.3384361372962301E-3</v>
      </c>
      <c r="C74" s="3">
        <v>0</v>
      </c>
      <c r="D74" s="3">
        <v>5.2575702242401798E-3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7.5960063615364099E-3</v>
      </c>
    </row>
    <row r="75" spans="1:19" ht="28.8">
      <c r="A75" s="6" t="s">
        <v>335</v>
      </c>
      <c r="B75" s="2">
        <v>2.0837549738283198E-3</v>
      </c>
      <c r="C75" s="3">
        <v>0</v>
      </c>
      <c r="D75" s="3">
        <v>4.2691316378248699E-4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1.5680649480868201E-4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2.6674746324194887E-3</v>
      </c>
    </row>
    <row r="76" spans="1:19">
      <c r="A76" s="5" t="s">
        <v>336</v>
      </c>
      <c r="B76" s="2">
        <v>3.7090838534144299E-2</v>
      </c>
      <c r="C76" s="3">
        <v>2.85261854378276E-3</v>
      </c>
      <c r="D76" s="3">
        <v>5.8098650919804103E-2</v>
      </c>
      <c r="E76" s="3">
        <v>0</v>
      </c>
      <c r="F76" s="3">
        <v>0</v>
      </c>
      <c r="G76" s="3">
        <v>3.57665610547332E-4</v>
      </c>
      <c r="H76" s="3">
        <v>0</v>
      </c>
      <c r="I76" s="3">
        <v>0</v>
      </c>
      <c r="J76" s="3">
        <v>0</v>
      </c>
      <c r="K76" s="3">
        <v>0</v>
      </c>
      <c r="L76" s="3">
        <v>2.5117750217734401E-2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0.12351752382601289</v>
      </c>
    </row>
    <row r="77" spans="1:19">
      <c r="A77" s="6" t="s">
        <v>337</v>
      </c>
      <c r="B77" s="2">
        <v>9.8168012100357006E-3</v>
      </c>
      <c r="C77" s="3">
        <v>0</v>
      </c>
      <c r="D77" s="3">
        <v>1.0557447158404801E-2</v>
      </c>
      <c r="E77" s="3">
        <v>0</v>
      </c>
      <c r="F77" s="3">
        <v>0</v>
      </c>
      <c r="G77" s="3">
        <v>3.57665610547332E-4</v>
      </c>
      <c r="H77" s="3">
        <v>0</v>
      </c>
      <c r="I77" s="3">
        <v>0</v>
      </c>
      <c r="J77" s="3">
        <v>0</v>
      </c>
      <c r="K77" s="3">
        <v>0</v>
      </c>
      <c r="L77" s="3">
        <v>1.05899597550371E-2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3.1321873734024931E-2</v>
      </c>
    </row>
    <row r="78" spans="1:19">
      <c r="A78" s="6" t="s">
        <v>338</v>
      </c>
      <c r="B78" s="2">
        <v>2.7274037324108599E-2</v>
      </c>
      <c r="C78" s="3">
        <v>2.85261854378276E-3</v>
      </c>
      <c r="D78" s="3">
        <v>4.7541203761399302E-2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1.4527790462697299E-2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9.2195650091987949E-2</v>
      </c>
    </row>
    <row r="79" spans="1:19">
      <c r="A79" s="7" t="s">
        <v>339</v>
      </c>
      <c r="B79" s="2">
        <v>2.7274037324108599E-2</v>
      </c>
      <c r="C79" s="3">
        <v>2.85261854378276E-3</v>
      </c>
      <c r="D79" s="3">
        <v>4.7541203761399302E-2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1.4527790462697299E-2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9.2195650091987949E-2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4.5356399930329999E-2</v>
      </c>
      <c r="C86" s="3">
        <v>0</v>
      </c>
      <c r="D86" s="3">
        <v>6.79214997513399E-3</v>
      </c>
      <c r="E86" s="3">
        <v>0</v>
      </c>
      <c r="F86" s="3">
        <v>0</v>
      </c>
      <c r="G86" s="3">
        <v>7.99658885370051E-4</v>
      </c>
      <c r="H86" s="3">
        <v>0</v>
      </c>
      <c r="I86" s="3">
        <v>0</v>
      </c>
      <c r="J86" s="3">
        <v>0</v>
      </c>
      <c r="K86" s="3">
        <v>0</v>
      </c>
      <c r="L86" s="3">
        <v>1.2407589969509501E-2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6.5355798760343545E-2</v>
      </c>
    </row>
    <row r="87" spans="1:19" ht="28.8">
      <c r="A87" s="6" t="s">
        <v>346</v>
      </c>
      <c r="B87" s="2">
        <v>8.5433953926961695E-3</v>
      </c>
      <c r="C87" s="3">
        <v>0</v>
      </c>
      <c r="D87" s="3">
        <v>7.8459716587051702E-4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8.7369928656781202E-3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1.8064985424244805E-2</v>
      </c>
    </row>
    <row r="88" spans="1:19" ht="28.8">
      <c r="A88" s="6" t="s">
        <v>347</v>
      </c>
      <c r="B88" s="2">
        <v>2.91957224666392E-2</v>
      </c>
      <c r="C88" s="3">
        <v>0</v>
      </c>
      <c r="D88" s="3">
        <v>3.9229858293525896E-3</v>
      </c>
      <c r="E88" s="3">
        <v>0</v>
      </c>
      <c r="F88" s="3">
        <v>0</v>
      </c>
      <c r="G88" s="3">
        <v>7.96751034877797E-4</v>
      </c>
      <c r="H88" s="3">
        <v>0</v>
      </c>
      <c r="I88" s="3">
        <v>0</v>
      </c>
      <c r="J88" s="3">
        <v>0</v>
      </c>
      <c r="K88" s="3">
        <v>0</v>
      </c>
      <c r="L88" s="3">
        <v>3.2421399208330398E-3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3.715759925170263E-2</v>
      </c>
    </row>
    <row r="89" spans="1:19">
      <c r="A89" s="7" t="s">
        <v>348</v>
      </c>
      <c r="B89" s="2">
        <v>2.91957224666392E-2</v>
      </c>
      <c r="C89" s="3">
        <v>0</v>
      </c>
      <c r="D89" s="3">
        <v>3.9229858293525896E-3</v>
      </c>
      <c r="E89" s="3">
        <v>0</v>
      </c>
      <c r="F89" s="3">
        <v>0</v>
      </c>
      <c r="G89" s="3">
        <v>7.96751034877797E-4</v>
      </c>
      <c r="H89" s="3">
        <v>0</v>
      </c>
      <c r="I89" s="3">
        <v>0</v>
      </c>
      <c r="J89" s="3">
        <v>0</v>
      </c>
      <c r="K89" s="3">
        <v>0</v>
      </c>
      <c r="L89" s="3">
        <v>3.2421399208330398E-3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3.715759925170263E-2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7.6172820709946801E-3</v>
      </c>
      <c r="C99" s="3">
        <v>0</v>
      </c>
      <c r="D99" s="3">
        <v>2.0845669799108798E-3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4.2845718299837099E-4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1.0130306233903931E-2</v>
      </c>
    </row>
    <row r="100" spans="1:19">
      <c r="A100" s="5" t="s">
        <v>359</v>
      </c>
      <c r="B100" s="2">
        <v>7.1866393764034794E-2</v>
      </c>
      <c r="C100" s="3">
        <v>8.2053457352534494E-3</v>
      </c>
      <c r="D100" s="3">
        <v>0.136123762213996</v>
      </c>
      <c r="E100" s="3">
        <v>0</v>
      </c>
      <c r="F100" s="3">
        <v>0</v>
      </c>
      <c r="G100" s="3">
        <v>1.1369695424716E-3</v>
      </c>
      <c r="H100" s="3">
        <v>0</v>
      </c>
      <c r="I100" s="3">
        <v>0</v>
      </c>
      <c r="J100" s="3">
        <v>0</v>
      </c>
      <c r="K100" s="3">
        <v>0</v>
      </c>
      <c r="L100" s="3">
        <v>0.18871992931552001</v>
      </c>
      <c r="M100" s="3">
        <v>0</v>
      </c>
      <c r="N100" s="3">
        <v>2.4956821060394601E-3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0.40854808267731529</v>
      </c>
    </row>
    <row r="101" spans="1:19">
      <c r="A101" s="6" t="s">
        <v>360</v>
      </c>
      <c r="B101" s="2">
        <v>3.3502149412551002E-2</v>
      </c>
      <c r="C101" s="3">
        <v>0</v>
      </c>
      <c r="D101" s="3">
        <v>0.13116233895922699</v>
      </c>
      <c r="E101" s="3">
        <v>0</v>
      </c>
      <c r="F101" s="3">
        <v>0</v>
      </c>
      <c r="G101" s="3">
        <v>9.2760430702926004E-4</v>
      </c>
      <c r="H101" s="3">
        <v>0</v>
      </c>
      <c r="I101" s="3">
        <v>0</v>
      </c>
      <c r="J101" s="3">
        <v>0</v>
      </c>
      <c r="K101" s="3">
        <v>0</v>
      </c>
      <c r="L101" s="3">
        <v>0.168193738290845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0.33378583096965225</v>
      </c>
    </row>
    <row r="102" spans="1:19">
      <c r="A102" s="7" t="s">
        <v>361</v>
      </c>
      <c r="B102" s="2">
        <v>3.0561739616148898E-3</v>
      </c>
      <c r="C102" s="3">
        <v>0</v>
      </c>
      <c r="D102" s="3">
        <v>0.10956284051055599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0.11261901447217089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1.5697620802840099E-2</v>
      </c>
      <c r="C104" s="3">
        <v>0</v>
      </c>
      <c r="D104" s="3">
        <v>6.3921592631215702E-3</v>
      </c>
      <c r="E104" s="3">
        <v>0</v>
      </c>
      <c r="F104" s="3">
        <v>0</v>
      </c>
      <c r="G104" s="3">
        <v>8.8398654964543899E-4</v>
      </c>
      <c r="H104" s="3">
        <v>0</v>
      </c>
      <c r="I104" s="3">
        <v>0</v>
      </c>
      <c r="J104" s="3">
        <v>0</v>
      </c>
      <c r="K104" s="3">
        <v>0</v>
      </c>
      <c r="L104" s="3">
        <v>7.0010787118806E-4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2.3673874486795171E-2</v>
      </c>
    </row>
    <row r="105" spans="1:19" ht="28.8">
      <c r="A105" s="7" t="s">
        <v>364</v>
      </c>
      <c r="B105" s="2">
        <v>1.3521254496841601E-2</v>
      </c>
      <c r="C105" s="3">
        <v>0</v>
      </c>
      <c r="D105" s="3">
        <v>1.25689389120826E-2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2.6090193408924201E-2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2.2597165049516098E-2</v>
      </c>
      <c r="C112" s="3">
        <v>0</v>
      </c>
      <c r="D112" s="3">
        <v>4.35759112221223E-3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1.9667068116497401E-2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4.6621824288225727E-2</v>
      </c>
    </row>
    <row r="113" spans="1:19">
      <c r="A113" s="6" t="s">
        <v>372</v>
      </c>
      <c r="B113" s="2">
        <v>1.5767079301967701E-2</v>
      </c>
      <c r="C113" s="3">
        <v>0</v>
      </c>
      <c r="D113" s="3">
        <v>6.0383213255721195E-4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1.6370911434524911E-2</v>
      </c>
    </row>
    <row r="114" spans="1:19">
      <c r="A114" s="5" t="s">
        <v>373</v>
      </c>
      <c r="B114" s="2">
        <v>8.89068788833422E-3</v>
      </c>
      <c r="C114" s="3">
        <v>0</v>
      </c>
      <c r="D114" s="3">
        <v>2.5768632408492499E-4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2.0892809026621601E-3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1.1237655115081305E-2</v>
      </c>
    </row>
    <row r="115" spans="1:19">
      <c r="A115" s="5" t="s">
        <v>374</v>
      </c>
      <c r="B115" s="2">
        <v>3.8989370843632298E-2</v>
      </c>
      <c r="C115" s="3">
        <v>0</v>
      </c>
      <c r="D115" s="3">
        <v>1.3961214275048899E-3</v>
      </c>
      <c r="E115" s="3">
        <v>0</v>
      </c>
      <c r="F115" s="3">
        <v>0</v>
      </c>
      <c r="G115" s="3">
        <v>1.8319458101204801E-4</v>
      </c>
      <c r="H115" s="3">
        <v>0</v>
      </c>
      <c r="I115" s="3">
        <v>0</v>
      </c>
      <c r="J115" s="3">
        <v>0</v>
      </c>
      <c r="K115" s="3">
        <v>0</v>
      </c>
      <c r="L115" s="3">
        <v>2.3854464090543301E-2</v>
      </c>
      <c r="M115" s="3">
        <v>0</v>
      </c>
      <c r="N115" s="3">
        <v>2.61620722728674E-2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9.0585223215559951E-2</v>
      </c>
    </row>
    <row r="116" spans="1:19">
      <c r="A116" s="5" t="s">
        <v>375</v>
      </c>
      <c r="B116" s="2">
        <v>6.7235827155527603E-2</v>
      </c>
      <c r="C116" s="3">
        <v>0</v>
      </c>
      <c r="D116" s="3">
        <v>1.6191931707425901E-3</v>
      </c>
      <c r="E116" s="3">
        <v>0</v>
      </c>
      <c r="F116" s="3">
        <v>0</v>
      </c>
      <c r="G116" s="3">
        <v>1.68655328550775E-4</v>
      </c>
      <c r="H116" s="3">
        <v>0</v>
      </c>
      <c r="I116" s="3">
        <v>0</v>
      </c>
      <c r="J116" s="3">
        <v>0</v>
      </c>
      <c r="K116" s="3">
        <v>0</v>
      </c>
      <c r="L116" s="3">
        <v>2.45877000944375E-2</v>
      </c>
      <c r="M116" s="3">
        <v>0</v>
      </c>
      <c r="N116" s="3">
        <v>1.8822800892355799E-3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9.5493655838494049E-2</v>
      </c>
    </row>
    <row r="117" spans="1:19">
      <c r="A117" s="6" t="s">
        <v>376</v>
      </c>
      <c r="B117" s="2">
        <v>6.1378160395765699E-2</v>
      </c>
      <c r="C117" s="3">
        <v>0</v>
      </c>
      <c r="D117" s="3">
        <v>1.48458091189225E-3</v>
      </c>
      <c r="E117" s="3">
        <v>0</v>
      </c>
      <c r="F117" s="3">
        <v>0</v>
      </c>
      <c r="G117" s="3">
        <v>1.68655328550775E-4</v>
      </c>
      <c r="H117" s="3">
        <v>0</v>
      </c>
      <c r="I117" s="3">
        <v>0</v>
      </c>
      <c r="J117" s="3">
        <v>0</v>
      </c>
      <c r="K117" s="3">
        <v>0</v>
      </c>
      <c r="L117" s="3">
        <v>2.3503305883859099E-2</v>
      </c>
      <c r="M117" s="3">
        <v>0</v>
      </c>
      <c r="N117" s="3">
        <v>9.9674825165334811E-4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8.753145077172117E-2</v>
      </c>
    </row>
    <row r="118" spans="1:19">
      <c r="A118" s="6" t="s">
        <v>377</v>
      </c>
      <c r="B118" s="2">
        <v>5.8576667597619002E-3</v>
      </c>
      <c r="C118" s="3">
        <v>0</v>
      </c>
      <c r="D118" s="3">
        <v>1.3461225885033401E-4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1.0843942105783499E-3</v>
      </c>
      <c r="M118" s="3">
        <v>0</v>
      </c>
      <c r="N118" s="3">
        <v>8.8553183758223399E-4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7.9622050667728182E-3</v>
      </c>
    </row>
    <row r="119" spans="1:19">
      <c r="A119" s="5" t="s">
        <v>378</v>
      </c>
      <c r="B119" s="2">
        <v>2.5005059685939998E-3</v>
      </c>
      <c r="C119" s="3">
        <v>0</v>
      </c>
      <c r="D119" s="3">
        <v>6.5383097155876396E-5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2.0671954808581198E-3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4.6330845466079958E-3</v>
      </c>
    </row>
    <row r="120" spans="1:19">
      <c r="A120" s="4" t="s">
        <v>379</v>
      </c>
      <c r="B120" s="2">
        <f t="shared" ref="B120:S120" si="2">B3+B17+B31+B59+B71+B76+B86+B100+B114+B115+B116+B119</f>
        <v>0.70051211653499956</v>
      </c>
      <c r="C120" s="2">
        <f t="shared" si="2"/>
        <v>1.38400808436E-2</v>
      </c>
      <c r="D120" s="2">
        <f t="shared" si="2"/>
        <v>0.58586716509749992</v>
      </c>
      <c r="E120" s="2">
        <f t="shared" si="2"/>
        <v>0</v>
      </c>
      <c r="F120" s="2">
        <f t="shared" si="2"/>
        <v>0</v>
      </c>
      <c r="G120" s="2">
        <f t="shared" si="2"/>
        <v>8.4473056800000047E-3</v>
      </c>
      <c r="H120" s="2">
        <f t="shared" si="2"/>
        <v>0</v>
      </c>
      <c r="I120" s="2">
        <f t="shared" si="2"/>
        <v>1.9910738399999999E-5</v>
      </c>
      <c r="J120" s="2">
        <f t="shared" si="2"/>
        <v>0</v>
      </c>
      <c r="K120" s="2">
        <f t="shared" si="2"/>
        <v>0</v>
      </c>
      <c r="L120" s="2">
        <f t="shared" si="2"/>
        <v>2.6737119600672021</v>
      </c>
      <c r="M120" s="2">
        <f t="shared" si="2"/>
        <v>0</v>
      </c>
      <c r="N120" s="2">
        <f t="shared" si="2"/>
        <v>8.3366235439999936E-2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4.0657647744017016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50" priority="2" operator="lessThan">
      <formula>0</formula>
    </cfRule>
  </conditionalFormatting>
  <conditionalFormatting sqref="B3:B158 C120:S120">
    <cfRule type="cellIs" dxfId="149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</sheetPr>
  <dimension ref="A1:S143"/>
  <sheetViews>
    <sheetView topLeftCell="A52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5" width="9" style="1"/>
    <col min="16" max="16" width="12.77734375" style="1"/>
    <col min="17" max="17" width="9" style="1"/>
    <col min="18" max="18" width="12.777343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0.29008953959571698</v>
      </c>
      <c r="C3" s="3">
        <v>0</v>
      </c>
      <c r="D3" s="3">
        <v>0.11624124701563</v>
      </c>
      <c r="E3" s="3">
        <v>0</v>
      </c>
      <c r="F3" s="3">
        <v>0</v>
      </c>
      <c r="G3" s="3">
        <v>5.08337604566891E-4</v>
      </c>
      <c r="H3" s="3">
        <v>0</v>
      </c>
      <c r="I3" s="1">
        <v>0</v>
      </c>
      <c r="J3" s="3">
        <v>0</v>
      </c>
      <c r="K3" s="3">
        <v>0</v>
      </c>
      <c r="L3" s="3">
        <v>0.354613638007653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0.76145276222356684</v>
      </c>
    </row>
    <row r="4" spans="1:19" ht="28.8">
      <c r="A4" s="6" t="s">
        <v>266</v>
      </c>
      <c r="B4" s="2">
        <v>0.207051950907257</v>
      </c>
      <c r="C4" s="3">
        <v>0</v>
      </c>
      <c r="D4" s="3">
        <v>9.5657225649603397E-2</v>
      </c>
      <c r="E4" s="3">
        <v>0</v>
      </c>
      <c r="F4" s="3">
        <v>0</v>
      </c>
      <c r="G4" s="3">
        <v>5.08337604566891E-4</v>
      </c>
      <c r="H4" s="3">
        <v>0</v>
      </c>
      <c r="I4" s="1">
        <v>0</v>
      </c>
      <c r="J4" s="3">
        <v>0</v>
      </c>
      <c r="K4" s="3">
        <v>0</v>
      </c>
      <c r="L4" s="3">
        <v>0.35459704565343197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0.65781455981485926</v>
      </c>
    </row>
    <row r="5" spans="1:19" ht="28.8">
      <c r="A5" s="7" t="s">
        <v>267</v>
      </c>
      <c r="B5" s="2">
        <v>2.94859322757988E-2</v>
      </c>
      <c r="C5" s="3">
        <v>0</v>
      </c>
      <c r="D5" s="3">
        <v>1.37620894168702E-2</v>
      </c>
      <c r="E5" s="3">
        <v>0</v>
      </c>
      <c r="F5" s="3">
        <v>0</v>
      </c>
      <c r="G5" s="3">
        <v>5.08337604566891E-4</v>
      </c>
      <c r="H5" s="3">
        <v>0</v>
      </c>
      <c r="I5" s="1">
        <v>0</v>
      </c>
      <c r="J5" s="3">
        <v>0</v>
      </c>
      <c r="K5" s="3">
        <v>0</v>
      </c>
      <c r="L5" s="3">
        <v>0.19771449289828799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0.24147085219552389</v>
      </c>
    </row>
    <row r="6" spans="1:19">
      <c r="A6" s="7" t="s">
        <v>268</v>
      </c>
      <c r="B6" s="2">
        <v>0.15761965268018299</v>
      </c>
      <c r="C6" s="3">
        <v>0</v>
      </c>
      <c r="D6" s="3">
        <v>7.8594407565998503E-2</v>
      </c>
      <c r="E6" s="3">
        <v>0</v>
      </c>
      <c r="F6" s="3">
        <v>0</v>
      </c>
      <c r="G6" s="3">
        <v>0</v>
      </c>
      <c r="H6" s="3">
        <v>0</v>
      </c>
      <c r="I6" s="1">
        <v>0</v>
      </c>
      <c r="J6" s="3">
        <v>0</v>
      </c>
      <c r="K6" s="3">
        <v>0</v>
      </c>
      <c r="L6" s="3">
        <v>0.15688255275514401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0.39309661300132548</v>
      </c>
    </row>
    <row r="7" spans="1:19">
      <c r="A7" s="8" t="s">
        <v>269</v>
      </c>
      <c r="B7" s="2">
        <v>0.116697081231236</v>
      </c>
      <c r="C7" s="3">
        <v>0</v>
      </c>
      <c r="D7" s="3">
        <v>5.5585165427414297E-2</v>
      </c>
      <c r="E7" s="3">
        <v>0</v>
      </c>
      <c r="F7" s="3">
        <v>0</v>
      </c>
      <c r="G7" s="3">
        <v>0</v>
      </c>
      <c r="H7" s="3">
        <v>0</v>
      </c>
      <c r="I7" s="1">
        <v>0</v>
      </c>
      <c r="J7" s="3">
        <v>0</v>
      </c>
      <c r="K7" s="3">
        <v>0</v>
      </c>
      <c r="L7" s="3">
        <v>7.36700527415574E-3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0.17964925193280604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1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1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1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1.62606244168003E-2</v>
      </c>
      <c r="C11" s="3">
        <v>0</v>
      </c>
      <c r="D11" s="3">
        <v>7.25968589624542E-3</v>
      </c>
      <c r="E11" s="3">
        <v>0</v>
      </c>
      <c r="F11" s="3">
        <v>0</v>
      </c>
      <c r="G11" s="3">
        <v>0</v>
      </c>
      <c r="H11" s="3">
        <v>0</v>
      </c>
      <c r="I11" s="1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2.352031031304572E-2</v>
      </c>
    </row>
    <row r="12" spans="1:19">
      <c r="A12" s="8" t="s">
        <v>274</v>
      </c>
      <c r="B12" s="2">
        <v>2.37405116485284E-2</v>
      </c>
      <c r="C12" s="3">
        <v>0</v>
      </c>
      <c r="D12" s="3">
        <v>1.5701626978059002E-2</v>
      </c>
      <c r="E12" s="3">
        <v>0</v>
      </c>
      <c r="F12" s="3">
        <v>0</v>
      </c>
      <c r="G12" s="3">
        <v>0</v>
      </c>
      <c r="H12" s="3">
        <v>0</v>
      </c>
      <c r="I12" s="1">
        <v>0</v>
      </c>
      <c r="J12" s="3">
        <v>0</v>
      </c>
      <c r="K12" s="3">
        <v>0</v>
      </c>
      <c r="L12" s="3">
        <v>0.14521259695299099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0.1846547355795784</v>
      </c>
    </row>
    <row r="13" spans="1:19">
      <c r="A13" s="8" t="s">
        <v>275</v>
      </c>
      <c r="B13" s="2">
        <v>9.2143538361845305E-4</v>
      </c>
      <c r="C13" s="3">
        <v>0</v>
      </c>
      <c r="D13" s="3">
        <v>4.7929264279794603E-5</v>
      </c>
      <c r="E13" s="3">
        <v>0</v>
      </c>
      <c r="F13" s="3">
        <v>0</v>
      </c>
      <c r="G13" s="3">
        <v>0</v>
      </c>
      <c r="H13" s="3">
        <v>0</v>
      </c>
      <c r="I13" s="1">
        <v>0</v>
      </c>
      <c r="J13" s="3">
        <v>0</v>
      </c>
      <c r="K13" s="3">
        <v>0</v>
      </c>
      <c r="L13" s="3">
        <v>4.3029505279978701E-3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5.2723151758961176E-3</v>
      </c>
    </row>
    <row r="14" spans="1:19">
      <c r="A14" s="7" t="s">
        <v>276</v>
      </c>
      <c r="B14" s="2">
        <v>1.99463659512749E-2</v>
      </c>
      <c r="C14" s="3">
        <v>0</v>
      </c>
      <c r="D14" s="3">
        <v>3.3007286667348199E-3</v>
      </c>
      <c r="E14" s="3">
        <v>0</v>
      </c>
      <c r="F14" s="3">
        <v>0</v>
      </c>
      <c r="G14" s="3">
        <v>0</v>
      </c>
      <c r="H14" s="3">
        <v>0</v>
      </c>
      <c r="I14" s="1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2.3247094618009719E-2</v>
      </c>
    </row>
    <row r="15" spans="1:19">
      <c r="A15" s="6" t="s">
        <v>277</v>
      </c>
      <c r="B15" s="2">
        <v>8.3037588688459896E-2</v>
      </c>
      <c r="C15" s="3">
        <v>0</v>
      </c>
      <c r="D15" s="3">
        <v>2.0568044944600201E-2</v>
      </c>
      <c r="E15" s="3">
        <v>0</v>
      </c>
      <c r="F15" s="3">
        <v>0</v>
      </c>
      <c r="G15" s="3">
        <v>0</v>
      </c>
      <c r="H15" s="3">
        <v>0</v>
      </c>
      <c r="I15" s="1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0.10360563363306009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1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3.6910646642589397E-2</v>
      </c>
      <c r="C17" s="3">
        <v>0</v>
      </c>
      <c r="D17" s="3">
        <v>0.139119482498516</v>
      </c>
      <c r="E17" s="3">
        <v>0</v>
      </c>
      <c r="F17" s="3">
        <v>0</v>
      </c>
      <c r="G17" s="3">
        <v>0</v>
      </c>
      <c r="H17" s="3">
        <v>0</v>
      </c>
      <c r="I17" s="1">
        <v>0</v>
      </c>
      <c r="J17" s="3">
        <v>0</v>
      </c>
      <c r="K17" s="3">
        <v>0</v>
      </c>
      <c r="L17" s="3">
        <v>2.2805269079406E-3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0.17831065604904597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1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1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1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1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1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1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1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3.6910646642589397E-2</v>
      </c>
      <c r="C25" s="3">
        <v>0</v>
      </c>
      <c r="D25" s="3">
        <v>0.139119482498516</v>
      </c>
      <c r="E25" s="3">
        <v>0</v>
      </c>
      <c r="F25" s="3">
        <v>0</v>
      </c>
      <c r="G25" s="3">
        <v>0</v>
      </c>
      <c r="H25" s="3">
        <v>0</v>
      </c>
      <c r="I25" s="1">
        <v>0</v>
      </c>
      <c r="J25" s="3">
        <v>0</v>
      </c>
      <c r="K25" s="3">
        <v>0</v>
      </c>
      <c r="L25" s="3">
        <v>2.2805269079406E-3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0.17831065604904597</v>
      </c>
    </row>
    <row r="26" spans="1:19">
      <c r="A26" s="7" t="s">
        <v>288</v>
      </c>
      <c r="B26" s="2">
        <v>3.5070526428736003E-2</v>
      </c>
      <c r="C26" s="3">
        <v>0</v>
      </c>
      <c r="D26" s="3">
        <v>0.137630480021558</v>
      </c>
      <c r="E26" s="3">
        <v>0</v>
      </c>
      <c r="F26" s="3">
        <v>0</v>
      </c>
      <c r="G26" s="3">
        <v>0</v>
      </c>
      <c r="H26" s="3">
        <v>0</v>
      </c>
      <c r="I26" s="1">
        <v>0</v>
      </c>
      <c r="J26" s="3">
        <v>0</v>
      </c>
      <c r="K26" s="3">
        <v>0</v>
      </c>
      <c r="L26" s="3">
        <v>2.2805269079406E-3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0.1749815333582346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1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1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1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1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0.38296148921255502</v>
      </c>
      <c r="C31" s="3">
        <v>0.61215036875199202</v>
      </c>
      <c r="D31" s="3">
        <v>0.142896308523764</v>
      </c>
      <c r="E31" s="3">
        <v>0</v>
      </c>
      <c r="F31" s="3">
        <v>0</v>
      </c>
      <c r="G31" s="3">
        <v>0.29135632738995099</v>
      </c>
      <c r="H31" s="3">
        <v>0</v>
      </c>
      <c r="I31" s="1">
        <v>3.7064107674613802</v>
      </c>
      <c r="J31" s="3">
        <v>0</v>
      </c>
      <c r="K31" s="3">
        <v>0</v>
      </c>
      <c r="L31" s="3">
        <v>5.4179751676030099</v>
      </c>
      <c r="M31" s="3">
        <v>0</v>
      </c>
      <c r="N31" s="3">
        <v>0.18238797925320699</v>
      </c>
      <c r="O31" s="3">
        <v>0</v>
      </c>
      <c r="P31" s="3">
        <v>4.0451508997054102</v>
      </c>
      <c r="Q31" s="3">
        <v>0</v>
      </c>
      <c r="R31" s="1">
        <v>6.8348247141424304E-2</v>
      </c>
      <c r="S31" s="3">
        <f t="shared" si="0"/>
        <v>14.849637555042694</v>
      </c>
    </row>
    <row r="32" spans="1:19">
      <c r="A32" s="6" t="s">
        <v>294</v>
      </c>
      <c r="B32" s="2">
        <v>5.7128963216973597E-2</v>
      </c>
      <c r="C32" s="3">
        <v>0</v>
      </c>
      <c r="D32" s="3">
        <v>7.93185642566239E-3</v>
      </c>
      <c r="E32" s="3">
        <v>0</v>
      </c>
      <c r="F32" s="3">
        <v>0</v>
      </c>
      <c r="G32" s="3">
        <v>2.23311883031071E-2</v>
      </c>
      <c r="H32" s="3">
        <v>0</v>
      </c>
      <c r="I32" s="1">
        <v>1.9856780911490499E-3</v>
      </c>
      <c r="J32" s="3">
        <v>0</v>
      </c>
      <c r="K32" s="3">
        <v>0</v>
      </c>
      <c r="L32" s="3">
        <v>0.102154030016603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0.19153171605349514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1">
        <v>2.6156843653679001E-4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2.6156843653679001E-4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1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4.0124020988509803E-3</v>
      </c>
      <c r="C35" s="3">
        <v>0</v>
      </c>
      <c r="D35" s="3">
        <v>3.932571578903E-4</v>
      </c>
      <c r="E35" s="3">
        <v>0</v>
      </c>
      <c r="F35" s="3">
        <v>0</v>
      </c>
      <c r="G35" s="3">
        <v>0</v>
      </c>
      <c r="H35" s="3">
        <v>0</v>
      </c>
      <c r="I35" s="1">
        <v>0</v>
      </c>
      <c r="J35" s="3">
        <v>0</v>
      </c>
      <c r="K35" s="3">
        <v>0</v>
      </c>
      <c r="L35" s="3">
        <v>2.6718775444883299E-3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7.0775368012296102E-3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1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1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2.89784596028126E-2</v>
      </c>
      <c r="C38" s="3">
        <v>0</v>
      </c>
      <c r="D38" s="3">
        <v>1.17239790196046E-2</v>
      </c>
      <c r="E38" s="3">
        <v>0</v>
      </c>
      <c r="F38" s="3">
        <v>0</v>
      </c>
      <c r="G38" s="3">
        <v>0</v>
      </c>
      <c r="H38" s="3">
        <v>0</v>
      </c>
      <c r="I38" s="1">
        <v>4.9933440407122098E-5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9.0257373363608097E-3</v>
      </c>
      <c r="S38" s="3">
        <f t="shared" si="0"/>
        <v>4.977810939918513E-2</v>
      </c>
    </row>
    <row r="39" spans="1:19">
      <c r="A39" s="6" t="s">
        <v>301</v>
      </c>
      <c r="B39" s="2">
        <v>2.7832059003141001E-2</v>
      </c>
      <c r="C39" s="3">
        <v>0</v>
      </c>
      <c r="D39" s="3">
        <v>1.13658341079545E-2</v>
      </c>
      <c r="E39" s="3">
        <v>0</v>
      </c>
      <c r="F39" s="3">
        <v>0</v>
      </c>
      <c r="G39" s="3">
        <v>0.123478335323063</v>
      </c>
      <c r="H39" s="3">
        <v>0</v>
      </c>
      <c r="I39" s="1">
        <v>8.9757794161133497E-2</v>
      </c>
      <c r="J39" s="3">
        <v>0</v>
      </c>
      <c r="K39" s="3">
        <v>0</v>
      </c>
      <c r="L39" s="3">
        <v>2.6329239851462298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5.9322509805063497E-2</v>
      </c>
      <c r="S39" s="3">
        <f t="shared" si="0"/>
        <v>2.9446805175465851</v>
      </c>
    </row>
    <row r="40" spans="1:19" ht="28.8">
      <c r="A40" s="6" t="s">
        <v>302</v>
      </c>
      <c r="B40" s="2">
        <v>1.71960089950756E-3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1">
        <v>4.6570048048093202E-6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1.7242579043123692E-3</v>
      </c>
    </row>
    <row r="41" spans="1:19">
      <c r="A41" s="6" t="s">
        <v>303</v>
      </c>
      <c r="B41" s="2">
        <v>3.9487131766470099E-3</v>
      </c>
      <c r="C41" s="3">
        <v>0</v>
      </c>
      <c r="D41" s="3">
        <v>3.60251646424507E-3</v>
      </c>
      <c r="E41" s="3">
        <v>0</v>
      </c>
      <c r="F41" s="3">
        <v>0</v>
      </c>
      <c r="G41" s="3">
        <v>0</v>
      </c>
      <c r="H41" s="3">
        <v>0</v>
      </c>
      <c r="I41" s="1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7.5512296408920803E-3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1">
        <v>3.4587475975590198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3.4587475975590198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1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1">
        <v>3.4587475975590198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3.4587475975590198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1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3.0634371580116299E-2</v>
      </c>
      <c r="C46" s="3">
        <v>0</v>
      </c>
      <c r="D46" s="3">
        <v>1.1625664730132001E-2</v>
      </c>
      <c r="E46" s="3">
        <v>0</v>
      </c>
      <c r="F46" s="3">
        <v>0</v>
      </c>
      <c r="G46" s="3">
        <v>2.6534706101339098E-2</v>
      </c>
      <c r="H46" s="3">
        <v>0</v>
      </c>
      <c r="I46" s="1">
        <v>0.125068779760448</v>
      </c>
      <c r="J46" s="3">
        <v>0</v>
      </c>
      <c r="K46" s="3">
        <v>0</v>
      </c>
      <c r="L46" s="3">
        <v>0.83258044066027104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1.0264439628323063</v>
      </c>
    </row>
    <row r="47" spans="1:19" ht="28.8">
      <c r="A47" s="6" t="s">
        <v>309</v>
      </c>
      <c r="B47" s="2">
        <v>3.82133533223903E-3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1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3.82133533223903E-3</v>
      </c>
    </row>
    <row r="48" spans="1:19" ht="28.8">
      <c r="A48" s="6" t="s">
        <v>310</v>
      </c>
      <c r="B48" s="2">
        <v>3.31182395460716E-3</v>
      </c>
      <c r="C48" s="3">
        <v>0</v>
      </c>
      <c r="D48" s="3">
        <v>9.5154187310956498E-4</v>
      </c>
      <c r="E48" s="3">
        <v>0</v>
      </c>
      <c r="F48" s="3">
        <v>0</v>
      </c>
      <c r="G48" s="3">
        <v>5.0967653303562198E-2</v>
      </c>
      <c r="H48" s="3">
        <v>0</v>
      </c>
      <c r="I48" s="1">
        <v>1.0090177077086801E-5</v>
      </c>
      <c r="J48" s="3">
        <v>0</v>
      </c>
      <c r="K48" s="3">
        <v>0</v>
      </c>
      <c r="L48" s="3">
        <v>0.15218380488564501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0.20742491419400103</v>
      </c>
    </row>
    <row r="49" spans="1:19" ht="28.8">
      <c r="A49" s="6" t="s">
        <v>311</v>
      </c>
      <c r="B49" s="2">
        <v>3.7130641644922698E-2</v>
      </c>
      <c r="C49" s="3">
        <v>0</v>
      </c>
      <c r="D49" s="3">
        <v>4.4234407813410703E-2</v>
      </c>
      <c r="E49" s="3">
        <v>0</v>
      </c>
      <c r="F49" s="3">
        <v>0</v>
      </c>
      <c r="G49" s="3">
        <v>6.0688288211973501E-2</v>
      </c>
      <c r="H49" s="3">
        <v>0</v>
      </c>
      <c r="I49" s="1">
        <v>1.57820718385205E-4</v>
      </c>
      <c r="J49" s="3">
        <v>0</v>
      </c>
      <c r="K49" s="3">
        <v>0</v>
      </c>
      <c r="L49" s="3">
        <v>1.4231597239506899</v>
      </c>
      <c r="M49" s="3">
        <v>0</v>
      </c>
      <c r="N49" s="3">
        <v>0</v>
      </c>
      <c r="O49" s="3">
        <v>0</v>
      </c>
      <c r="P49" s="3">
        <v>9.24522871363878E-7</v>
      </c>
      <c r="Q49" s="3">
        <v>0</v>
      </c>
      <c r="R49" s="1">
        <v>0</v>
      </c>
      <c r="S49" s="3">
        <f t="shared" si="0"/>
        <v>1.5653718068622533</v>
      </c>
    </row>
    <row r="50" spans="1:19">
      <c r="A50" s="6" t="s">
        <v>312</v>
      </c>
      <c r="B50" s="2">
        <v>1.09544946190852E-2</v>
      </c>
      <c r="C50" s="3">
        <v>0</v>
      </c>
      <c r="D50" s="3">
        <v>6.0638849256834703E-3</v>
      </c>
      <c r="E50" s="3">
        <v>0</v>
      </c>
      <c r="F50" s="3">
        <v>0</v>
      </c>
      <c r="G50" s="3">
        <v>7.3561561469058798E-3</v>
      </c>
      <c r="H50" s="3">
        <v>0</v>
      </c>
      <c r="I50" s="1">
        <v>1.05303809920336E-2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4.04503533434647</v>
      </c>
      <c r="Q50" s="3">
        <v>0</v>
      </c>
      <c r="R50" s="1">
        <v>0</v>
      </c>
      <c r="S50" s="3">
        <f t="shared" si="0"/>
        <v>4.0799402510301785</v>
      </c>
    </row>
    <row r="51" spans="1:19" ht="28.8">
      <c r="A51" s="6" t="s">
        <v>313</v>
      </c>
      <c r="B51" s="2">
        <v>0.112793081223255</v>
      </c>
      <c r="C51" s="3">
        <v>0</v>
      </c>
      <c r="D51" s="3">
        <v>2.18468396106558E-2</v>
      </c>
      <c r="E51" s="3">
        <v>0</v>
      </c>
      <c r="F51" s="3">
        <v>0</v>
      </c>
      <c r="G51" s="3">
        <v>0</v>
      </c>
      <c r="H51" s="3">
        <v>0</v>
      </c>
      <c r="I51" s="1">
        <v>6.1923864737034302E-4</v>
      </c>
      <c r="J51" s="3">
        <v>0</v>
      </c>
      <c r="K51" s="3">
        <v>0</v>
      </c>
      <c r="L51" s="3">
        <v>1.8884287051722601E-2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0.15414344653300374</v>
      </c>
    </row>
    <row r="52" spans="1:19" ht="28.8">
      <c r="A52" s="6" t="s">
        <v>314</v>
      </c>
      <c r="B52" s="2">
        <v>6.2415143759904099E-3</v>
      </c>
      <c r="C52" s="3">
        <v>0</v>
      </c>
      <c r="D52" s="3">
        <v>2.1067347744123201E-4</v>
      </c>
      <c r="E52" s="3">
        <v>0</v>
      </c>
      <c r="F52" s="3">
        <v>0</v>
      </c>
      <c r="G52" s="3">
        <v>0</v>
      </c>
      <c r="H52" s="3">
        <v>0</v>
      </c>
      <c r="I52" s="1">
        <v>1.81105742409251E-6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6.4539989108557344E-3</v>
      </c>
    </row>
    <row r="53" spans="1:19">
      <c r="A53" s="6" t="s">
        <v>315</v>
      </c>
      <c r="B53" s="2">
        <v>7.8337374310900095E-3</v>
      </c>
      <c r="C53" s="3">
        <v>0</v>
      </c>
      <c r="D53" s="3">
        <v>7.0575614942812795E-4</v>
      </c>
      <c r="E53" s="3">
        <v>0</v>
      </c>
      <c r="F53" s="3">
        <v>0</v>
      </c>
      <c r="G53" s="3">
        <v>0</v>
      </c>
      <c r="H53" s="3">
        <v>0</v>
      </c>
      <c r="I53" s="1">
        <v>3.532588914771E-5</v>
      </c>
      <c r="J53" s="3">
        <v>0</v>
      </c>
      <c r="K53" s="3">
        <v>0</v>
      </c>
      <c r="L53" s="3">
        <v>1.9601316336260499E-2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2.8176135805926344E-2</v>
      </c>
    </row>
    <row r="54" spans="1:19" ht="28.8">
      <c r="A54" s="6" t="s">
        <v>316</v>
      </c>
      <c r="B54" s="2">
        <v>0</v>
      </c>
      <c r="C54" s="3">
        <v>0</v>
      </c>
      <c r="D54" s="3">
        <v>1.21488371991111E-3</v>
      </c>
      <c r="E54" s="3">
        <v>0</v>
      </c>
      <c r="F54" s="3">
        <v>0</v>
      </c>
      <c r="G54" s="3">
        <v>0</v>
      </c>
      <c r="H54" s="3">
        <v>0</v>
      </c>
      <c r="I54" s="1">
        <v>3.07052555256827E-4</v>
      </c>
      <c r="J54" s="3">
        <v>0</v>
      </c>
      <c r="K54" s="3">
        <v>0</v>
      </c>
      <c r="L54" s="3">
        <v>1.13290626956977E-2</v>
      </c>
      <c r="M54" s="3">
        <v>0</v>
      </c>
      <c r="N54" s="3">
        <v>0</v>
      </c>
      <c r="O54" s="3">
        <v>0</v>
      </c>
      <c r="P54" s="3">
        <v>1.1464083604912101E-4</v>
      </c>
      <c r="Q54" s="3">
        <v>0</v>
      </c>
      <c r="R54" s="1">
        <v>0</v>
      </c>
      <c r="S54" s="3">
        <f t="shared" si="0"/>
        <v>1.2965639806914758E-2</v>
      </c>
    </row>
    <row r="55" spans="1:19" ht="28.8">
      <c r="A55" s="6" t="s">
        <v>317</v>
      </c>
      <c r="B55" s="2">
        <v>8.2795598865178892E-3</v>
      </c>
      <c r="C55" s="3">
        <v>0</v>
      </c>
      <c r="D55" s="3">
        <v>5.4423981672318297E-4</v>
      </c>
      <c r="E55" s="3">
        <v>0</v>
      </c>
      <c r="F55" s="3">
        <v>0</v>
      </c>
      <c r="G55" s="3">
        <v>0</v>
      </c>
      <c r="H55" s="3">
        <v>0</v>
      </c>
      <c r="I55" s="1">
        <v>9.5847642926816094E-5</v>
      </c>
      <c r="J55" s="3">
        <v>0</v>
      </c>
      <c r="K55" s="3">
        <v>0</v>
      </c>
      <c r="L55" s="3">
        <v>1.2095151878651299E-2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2.1014799224819185E-2</v>
      </c>
    </row>
    <row r="56" spans="1:19" ht="28.8">
      <c r="A56" s="6" t="s">
        <v>318</v>
      </c>
      <c r="B56" s="2">
        <v>2.2227433849190299E-2</v>
      </c>
      <c r="C56" s="3">
        <v>0</v>
      </c>
      <c r="D56" s="3">
        <v>1.85357547902044E-2</v>
      </c>
      <c r="E56" s="3">
        <v>0</v>
      </c>
      <c r="F56" s="3">
        <v>0</v>
      </c>
      <c r="G56" s="3">
        <v>0</v>
      </c>
      <c r="H56" s="3">
        <v>0</v>
      </c>
      <c r="I56" s="1">
        <v>1.6405519657455299E-2</v>
      </c>
      <c r="J56" s="3">
        <v>0</v>
      </c>
      <c r="K56" s="3">
        <v>0</v>
      </c>
      <c r="L56" s="3">
        <v>0.21039148743675801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0.26756019573360801</v>
      </c>
    </row>
    <row r="57" spans="1:19">
      <c r="A57" s="6" t="s">
        <v>319</v>
      </c>
      <c r="B57" s="2">
        <v>8.2795598865179098E-4</v>
      </c>
      <c r="C57" s="3">
        <v>0</v>
      </c>
      <c r="D57" s="3">
        <v>2.2471837593731399E-4</v>
      </c>
      <c r="E57" s="3">
        <v>0</v>
      </c>
      <c r="F57" s="3">
        <v>0</v>
      </c>
      <c r="G57" s="3">
        <v>0</v>
      </c>
      <c r="H57" s="3">
        <v>0</v>
      </c>
      <c r="I57" s="1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1.052674364589105E-3</v>
      </c>
    </row>
    <row r="58" spans="1:19" ht="28.8">
      <c r="A58" s="6" t="s">
        <v>320</v>
      </c>
      <c r="B58" s="2">
        <v>1.52853413289562E-2</v>
      </c>
      <c r="C58" s="3">
        <v>0</v>
      </c>
      <c r="D58" s="3">
        <v>1.5656892998064499E-3</v>
      </c>
      <c r="E58" s="3">
        <v>0</v>
      </c>
      <c r="F58" s="3">
        <v>0</v>
      </c>
      <c r="G58" s="3">
        <v>0</v>
      </c>
      <c r="H58" s="3">
        <v>0</v>
      </c>
      <c r="I58" s="1">
        <v>2.3716711956778898E-3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1.9222701824440538E-2</v>
      </c>
    </row>
    <row r="59" spans="1:19" ht="28.8">
      <c r="A59" s="5" t="s">
        <v>321</v>
      </c>
      <c r="B59" s="2">
        <v>0.26113470681890499</v>
      </c>
      <c r="C59" s="3">
        <v>0.104300967768794</v>
      </c>
      <c r="D59" s="3">
        <v>3.23682298102844E-2</v>
      </c>
      <c r="E59" s="3">
        <v>0</v>
      </c>
      <c r="F59" s="3">
        <v>0</v>
      </c>
      <c r="G59" s="3">
        <v>8.3963349168117499E-3</v>
      </c>
      <c r="H59" s="3">
        <v>0</v>
      </c>
      <c r="I59" s="1">
        <v>0</v>
      </c>
      <c r="J59" s="3">
        <v>0</v>
      </c>
      <c r="K59" s="3">
        <v>0</v>
      </c>
      <c r="L59" s="3">
        <v>5.5848112892958897</v>
      </c>
      <c r="M59" s="3">
        <v>0</v>
      </c>
      <c r="N59" s="3">
        <v>0.17765063511530299</v>
      </c>
      <c r="O59" s="3">
        <v>0</v>
      </c>
      <c r="P59" s="3">
        <v>0</v>
      </c>
      <c r="Q59" s="3">
        <v>0</v>
      </c>
      <c r="R59" s="1">
        <v>1.11835285857573E-3</v>
      </c>
      <c r="S59" s="3">
        <f t="shared" si="0"/>
        <v>6.1697805165845638</v>
      </c>
    </row>
    <row r="60" spans="1:19" ht="28.8">
      <c r="A60" s="6" t="s">
        <v>322</v>
      </c>
      <c r="B60" s="2">
        <v>0.26113470681890499</v>
      </c>
      <c r="C60" s="3">
        <v>0.104300967768794</v>
      </c>
      <c r="D60" s="3">
        <v>3.23682298102844E-2</v>
      </c>
      <c r="E60" s="3">
        <v>0</v>
      </c>
      <c r="F60" s="3">
        <v>0</v>
      </c>
      <c r="G60" s="3">
        <v>8.3963349168117499E-3</v>
      </c>
      <c r="H60" s="3">
        <v>0</v>
      </c>
      <c r="I60" s="1">
        <v>0</v>
      </c>
      <c r="J60" s="3">
        <v>0</v>
      </c>
      <c r="K60" s="3">
        <v>0</v>
      </c>
      <c r="L60" s="3">
        <v>5.5848112892958897</v>
      </c>
      <c r="M60" s="3">
        <v>0</v>
      </c>
      <c r="N60" s="3">
        <v>0.17765063511530299</v>
      </c>
      <c r="O60" s="3">
        <v>0</v>
      </c>
      <c r="P60" s="3">
        <v>0</v>
      </c>
      <c r="Q60" s="3">
        <v>0</v>
      </c>
      <c r="R60" s="1">
        <v>1.11835285857573E-3</v>
      </c>
      <c r="S60" s="3">
        <f t="shared" si="0"/>
        <v>6.1697805165845638</v>
      </c>
    </row>
    <row r="61" spans="1:19" ht="28.8">
      <c r="A61" s="7" t="s">
        <v>323</v>
      </c>
      <c r="B61" s="2">
        <v>0.18628176154182499</v>
      </c>
      <c r="C61" s="3">
        <v>1.1815699044092499E-3</v>
      </c>
      <c r="D61" s="3">
        <v>1.12537912528945E-2</v>
      </c>
      <c r="E61" s="3">
        <v>0</v>
      </c>
      <c r="F61" s="3">
        <v>0</v>
      </c>
      <c r="G61" s="3">
        <v>0</v>
      </c>
      <c r="H61" s="3">
        <v>0</v>
      </c>
      <c r="I61" s="1">
        <v>0</v>
      </c>
      <c r="J61" s="3">
        <v>0</v>
      </c>
      <c r="K61" s="3">
        <v>0</v>
      </c>
      <c r="L61" s="3">
        <v>4.0230024839850396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4.221719606684168</v>
      </c>
    </row>
    <row r="62" spans="1:19">
      <c r="A62" s="8" t="s">
        <v>324</v>
      </c>
      <c r="B62" s="2">
        <v>1.1554005757731099E-2</v>
      </c>
      <c r="C62" s="3">
        <v>1.1815699044092499E-3</v>
      </c>
      <c r="D62" s="3">
        <v>4.8280745551174398E-3</v>
      </c>
      <c r="E62" s="3">
        <v>0</v>
      </c>
      <c r="F62" s="3">
        <v>0</v>
      </c>
      <c r="G62" s="3">
        <v>0</v>
      </c>
      <c r="H62" s="3">
        <v>0</v>
      </c>
      <c r="I62" s="1">
        <v>0</v>
      </c>
      <c r="J62" s="3">
        <v>0</v>
      </c>
      <c r="K62" s="3">
        <v>0</v>
      </c>
      <c r="L62" s="3">
        <v>4.01949965364948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4.0370633038667378</v>
      </c>
    </row>
    <row r="63" spans="1:19" ht="28.8">
      <c r="A63" s="8" t="s">
        <v>325</v>
      </c>
      <c r="B63" s="2">
        <v>0.174727755784094</v>
      </c>
      <c r="C63" s="3">
        <v>0</v>
      </c>
      <c r="D63" s="3">
        <v>6.4257166977770798E-3</v>
      </c>
      <c r="E63" s="3">
        <v>0</v>
      </c>
      <c r="F63" s="3">
        <v>0</v>
      </c>
      <c r="G63" s="3">
        <v>0</v>
      </c>
      <c r="H63" s="3">
        <v>0</v>
      </c>
      <c r="I63" s="1">
        <v>0</v>
      </c>
      <c r="J63" s="3">
        <v>0</v>
      </c>
      <c r="K63" s="3">
        <v>0</v>
      </c>
      <c r="L63" s="3">
        <v>3.5028303355586501E-3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0.18465630281742973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1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1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1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7.4852945277080196E-2</v>
      </c>
      <c r="C67" s="3">
        <v>0.103119397864385</v>
      </c>
      <c r="D67" s="3">
        <v>1.96030690904338E-2</v>
      </c>
      <c r="E67" s="3">
        <v>0</v>
      </c>
      <c r="F67" s="3">
        <v>0</v>
      </c>
      <c r="G67" s="3">
        <v>8.3963349168117499E-3</v>
      </c>
      <c r="H67" s="3">
        <v>0</v>
      </c>
      <c r="I67" s="1">
        <v>0</v>
      </c>
      <c r="J67" s="3">
        <v>0</v>
      </c>
      <c r="K67" s="3">
        <v>0</v>
      </c>
      <c r="L67" s="3">
        <v>1.56163366379407</v>
      </c>
      <c r="M67" s="3">
        <v>0</v>
      </c>
      <c r="N67" s="3">
        <v>0.17765063511530299</v>
      </c>
      <c r="O67" s="3">
        <v>0</v>
      </c>
      <c r="P67" s="3">
        <v>0</v>
      </c>
      <c r="Q67" s="3">
        <v>0</v>
      </c>
      <c r="R67" s="1">
        <v>1.11835285857573E-3</v>
      </c>
      <c r="S67" s="3">
        <f t="shared" ref="S67:S119" si="1">SUM(B67:R67)</f>
        <v>1.9463743989166593</v>
      </c>
    </row>
    <row r="68" spans="1:19">
      <c r="A68" s="8" t="s">
        <v>329</v>
      </c>
      <c r="B68" s="2">
        <v>7.4852945277080196E-2</v>
      </c>
      <c r="C68" s="3">
        <v>0.103119397864385</v>
      </c>
      <c r="D68" s="3">
        <v>1.96030690904338E-2</v>
      </c>
      <c r="E68" s="3">
        <v>0</v>
      </c>
      <c r="F68" s="3">
        <v>0</v>
      </c>
      <c r="G68" s="3">
        <v>8.3963349168117499E-3</v>
      </c>
      <c r="H68" s="3">
        <v>0</v>
      </c>
      <c r="I68" s="1">
        <v>0</v>
      </c>
      <c r="J68" s="3">
        <v>0</v>
      </c>
      <c r="K68" s="3">
        <v>0</v>
      </c>
      <c r="L68" s="3">
        <v>1.56163366379407</v>
      </c>
      <c r="M68" s="3">
        <v>0</v>
      </c>
      <c r="N68" s="3">
        <v>0.17765063511530299</v>
      </c>
      <c r="O68" s="3">
        <v>0</v>
      </c>
      <c r="P68" s="3">
        <v>0</v>
      </c>
      <c r="Q68" s="3">
        <v>0</v>
      </c>
      <c r="R68" s="1">
        <v>1.11835285857573E-3</v>
      </c>
      <c r="S68" s="3">
        <f t="shared" si="1"/>
        <v>1.9463743989166593</v>
      </c>
    </row>
    <row r="69" spans="1:19">
      <c r="A69" s="9" t="s">
        <v>329</v>
      </c>
      <c r="B69" s="2">
        <v>6.9182267604574105E-2</v>
      </c>
      <c r="C69" s="3">
        <v>8.3593720133696106E-2</v>
      </c>
      <c r="D69" s="3">
        <v>1.66346499893722E-2</v>
      </c>
      <c r="E69" s="3">
        <v>0</v>
      </c>
      <c r="F69" s="3">
        <v>0</v>
      </c>
      <c r="G69" s="3">
        <v>0</v>
      </c>
      <c r="H69" s="3">
        <v>0</v>
      </c>
      <c r="I69" s="1">
        <v>0</v>
      </c>
      <c r="J69" s="3">
        <v>0</v>
      </c>
      <c r="K69" s="3">
        <v>0</v>
      </c>
      <c r="L69" s="3">
        <v>1.54500996845947</v>
      </c>
      <c r="M69" s="3">
        <v>0</v>
      </c>
      <c r="N69" s="3">
        <v>0.14704341516498401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1.8614640213520965</v>
      </c>
    </row>
    <row r="70" spans="1:19" ht="57.6">
      <c r="A70" s="9" t="s">
        <v>330</v>
      </c>
      <c r="B70" s="2">
        <v>5.6706776725060802E-3</v>
      </c>
      <c r="C70" s="3">
        <v>1.9525677730688602E-2</v>
      </c>
      <c r="D70" s="3">
        <v>2.9684191010616199E-3</v>
      </c>
      <c r="E70" s="3">
        <v>0</v>
      </c>
      <c r="F70" s="3">
        <v>0</v>
      </c>
      <c r="G70" s="3">
        <v>8.3963349168117499E-3</v>
      </c>
      <c r="H70" s="3">
        <v>0</v>
      </c>
      <c r="I70" s="1">
        <v>0</v>
      </c>
      <c r="J70" s="3">
        <v>0</v>
      </c>
      <c r="K70" s="3">
        <v>0</v>
      </c>
      <c r="L70" s="3">
        <v>1.66236953346004E-2</v>
      </c>
      <c r="M70" s="3">
        <v>0</v>
      </c>
      <c r="N70" s="3">
        <v>3.0607219950319699E-2</v>
      </c>
      <c r="O70" s="3">
        <v>0</v>
      </c>
      <c r="P70" s="3">
        <v>0</v>
      </c>
      <c r="Q70" s="3">
        <v>0</v>
      </c>
      <c r="R70" s="1">
        <v>1.11835285857573E-3</v>
      </c>
      <c r="S70" s="3">
        <f t="shared" si="1"/>
        <v>8.4910377564563877E-2</v>
      </c>
    </row>
    <row r="71" spans="1:19" ht="28.8">
      <c r="A71" s="5" t="s">
        <v>331</v>
      </c>
      <c r="B71" s="2">
        <v>5.84508773812265E-2</v>
      </c>
      <c r="C71" s="3">
        <v>0</v>
      </c>
      <c r="D71" s="3">
        <v>1.46375973110476E-2</v>
      </c>
      <c r="E71" s="3">
        <v>0</v>
      </c>
      <c r="F71" s="3">
        <v>0</v>
      </c>
      <c r="G71" s="3">
        <v>4.0316430707029298E-4</v>
      </c>
      <c r="H71" s="3">
        <v>0</v>
      </c>
      <c r="I71" s="1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7.3491638999344397E-2</v>
      </c>
    </row>
    <row r="72" spans="1:19">
      <c r="A72" s="6" t="s">
        <v>332</v>
      </c>
      <c r="B72" s="2">
        <v>7.0898749416117403E-3</v>
      </c>
      <c r="C72" s="3">
        <v>0</v>
      </c>
      <c r="D72" s="3">
        <v>7.7645408133258595E-4</v>
      </c>
      <c r="E72" s="3">
        <v>0</v>
      </c>
      <c r="F72" s="3">
        <v>0</v>
      </c>
      <c r="G72" s="3">
        <v>0</v>
      </c>
      <c r="H72" s="3">
        <v>0</v>
      </c>
      <c r="I72" s="1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7.866329022944327E-3</v>
      </c>
    </row>
    <row r="73" spans="1:19">
      <c r="A73" s="6" t="s">
        <v>333</v>
      </c>
      <c r="B73" s="2">
        <v>7.4687232209344903E-3</v>
      </c>
      <c r="C73" s="3">
        <v>0</v>
      </c>
      <c r="D73" s="3">
        <v>6.2627571992258002E-4</v>
      </c>
      <c r="E73" s="3">
        <v>0</v>
      </c>
      <c r="F73" s="3">
        <v>0</v>
      </c>
      <c r="G73" s="3">
        <v>0</v>
      </c>
      <c r="H73" s="3">
        <v>0</v>
      </c>
      <c r="I73" s="1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8.0949989408570702E-3</v>
      </c>
    </row>
    <row r="74" spans="1:19" ht="28.8">
      <c r="A74" s="6" t="s">
        <v>334</v>
      </c>
      <c r="B74" s="2">
        <v>2.1648473104158E-2</v>
      </c>
      <c r="C74" s="3">
        <v>0</v>
      </c>
      <c r="D74" s="3">
        <v>9.6593443945201998E-3</v>
      </c>
      <c r="E74" s="3">
        <v>0</v>
      </c>
      <c r="F74" s="3">
        <v>0</v>
      </c>
      <c r="G74" s="3">
        <v>0</v>
      </c>
      <c r="H74" s="3">
        <v>0</v>
      </c>
      <c r="I74" s="1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3.1307817498678198E-2</v>
      </c>
    </row>
    <row r="75" spans="1:19" ht="28.8">
      <c r="A75" s="6" t="s">
        <v>335</v>
      </c>
      <c r="B75" s="2">
        <v>2.2243806114522299E-2</v>
      </c>
      <c r="C75" s="3">
        <v>0</v>
      </c>
      <c r="D75" s="3">
        <v>3.5755231152722802E-3</v>
      </c>
      <c r="E75" s="3">
        <v>0</v>
      </c>
      <c r="F75" s="3">
        <v>0</v>
      </c>
      <c r="G75" s="3">
        <v>0</v>
      </c>
      <c r="H75" s="3">
        <v>0</v>
      </c>
      <c r="I75" s="1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2.5819329229794581E-2</v>
      </c>
    </row>
    <row r="76" spans="1:19">
      <c r="A76" s="5" t="s">
        <v>336</v>
      </c>
      <c r="B76" s="2">
        <v>0.21074788566897801</v>
      </c>
      <c r="C76" s="3">
        <v>0</v>
      </c>
      <c r="D76" s="3">
        <v>0.10609941469402701</v>
      </c>
      <c r="E76" s="3">
        <v>0</v>
      </c>
      <c r="F76" s="3">
        <v>0</v>
      </c>
      <c r="G76" s="3">
        <v>0</v>
      </c>
      <c r="H76" s="3">
        <v>0</v>
      </c>
      <c r="I76" s="1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0.31684730036300501</v>
      </c>
    </row>
    <row r="77" spans="1:19">
      <c r="A77" s="6" t="s">
        <v>337</v>
      </c>
      <c r="B77" s="2">
        <v>0.169399302040036</v>
      </c>
      <c r="C77" s="3">
        <v>0</v>
      </c>
      <c r="D77" s="3">
        <v>7.9412400343040201E-2</v>
      </c>
      <c r="E77" s="3">
        <v>0</v>
      </c>
      <c r="F77" s="3">
        <v>0</v>
      </c>
      <c r="G77" s="3">
        <v>0</v>
      </c>
      <c r="H77" s="3">
        <v>0</v>
      </c>
      <c r="I77" s="1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0.24881170238307621</v>
      </c>
    </row>
    <row r="78" spans="1:19">
      <c r="A78" s="6" t="s">
        <v>338</v>
      </c>
      <c r="B78" s="2">
        <v>4.1348583628941803E-2</v>
      </c>
      <c r="C78" s="3">
        <v>0</v>
      </c>
      <c r="D78" s="3">
        <v>2.66870143509867E-2</v>
      </c>
      <c r="E78" s="3">
        <v>0</v>
      </c>
      <c r="F78" s="3">
        <v>0</v>
      </c>
      <c r="G78" s="3">
        <v>0</v>
      </c>
      <c r="H78" s="3">
        <v>0</v>
      </c>
      <c r="I78" s="1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6.8035597979928503E-2</v>
      </c>
    </row>
    <row r="79" spans="1:19">
      <c r="A79" s="7" t="s">
        <v>339</v>
      </c>
      <c r="B79" s="2">
        <v>4.1348583628941803E-2</v>
      </c>
      <c r="C79" s="3">
        <v>0</v>
      </c>
      <c r="D79" s="3">
        <v>2.66870143509867E-2</v>
      </c>
      <c r="E79" s="3">
        <v>0</v>
      </c>
      <c r="F79" s="3">
        <v>0</v>
      </c>
      <c r="G79" s="3">
        <v>0</v>
      </c>
      <c r="H79" s="3">
        <v>0</v>
      </c>
      <c r="I79" s="1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6.8035597979928503E-2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1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1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1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1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1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1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9.5848614668659293E-2</v>
      </c>
      <c r="C86" s="3">
        <v>0</v>
      </c>
      <c r="D86" s="3">
        <v>3.7311334599673299E-2</v>
      </c>
      <c r="E86" s="3">
        <v>0</v>
      </c>
      <c r="F86" s="3">
        <v>0</v>
      </c>
      <c r="G86" s="3">
        <v>2.4861798936001399E-3</v>
      </c>
      <c r="H86" s="3">
        <v>0</v>
      </c>
      <c r="I86" s="1">
        <v>0</v>
      </c>
      <c r="J86" s="3">
        <v>0</v>
      </c>
      <c r="K86" s="3">
        <v>0</v>
      </c>
      <c r="L86" s="3">
        <v>5.0643552272537102E-3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0.14071048438918643</v>
      </c>
    </row>
    <row r="87" spans="1:19" ht="28.8">
      <c r="A87" s="6" t="s">
        <v>346</v>
      </c>
      <c r="B87" s="2">
        <v>1.09866001003602E-2</v>
      </c>
      <c r="C87" s="3">
        <v>0</v>
      </c>
      <c r="D87" s="3">
        <v>7.4130595419407395E-4</v>
      </c>
      <c r="E87" s="3">
        <v>0</v>
      </c>
      <c r="F87" s="3">
        <v>0</v>
      </c>
      <c r="G87" s="3">
        <v>0</v>
      </c>
      <c r="H87" s="3">
        <v>0</v>
      </c>
      <c r="I87" s="1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1.1727906054554274E-2</v>
      </c>
    </row>
    <row r="88" spans="1:19" ht="28.8">
      <c r="A88" s="6" t="s">
        <v>347</v>
      </c>
      <c r="B88" s="2">
        <v>5.2605789643103799E-2</v>
      </c>
      <c r="C88" s="3">
        <v>0</v>
      </c>
      <c r="D88" s="3">
        <v>1.2861019248410099E-2</v>
      </c>
      <c r="E88" s="3">
        <v>0</v>
      </c>
      <c r="F88" s="3">
        <v>0</v>
      </c>
      <c r="G88" s="3">
        <v>3.65185060752077E-4</v>
      </c>
      <c r="H88" s="3">
        <v>0</v>
      </c>
      <c r="I88" s="1">
        <v>0</v>
      </c>
      <c r="J88" s="3">
        <v>0</v>
      </c>
      <c r="K88" s="3">
        <v>0</v>
      </c>
      <c r="L88" s="3">
        <v>2.3303039706038201E-3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6.8162297922869805E-2</v>
      </c>
    </row>
    <row r="89" spans="1:19">
      <c r="A89" s="7" t="s">
        <v>348</v>
      </c>
      <c r="B89" s="2">
        <v>4.9575003408521702E-2</v>
      </c>
      <c r="C89" s="3">
        <v>0</v>
      </c>
      <c r="D89" s="3">
        <v>1.21772284113518E-2</v>
      </c>
      <c r="E89" s="3">
        <v>0</v>
      </c>
      <c r="F89" s="3">
        <v>0</v>
      </c>
      <c r="G89" s="3">
        <v>3.65185060752077E-4</v>
      </c>
      <c r="H89" s="3">
        <v>0</v>
      </c>
      <c r="I89" s="1">
        <v>0</v>
      </c>
      <c r="J89" s="3">
        <v>0</v>
      </c>
      <c r="K89" s="3">
        <v>0</v>
      </c>
      <c r="L89" s="3">
        <v>2.3303039706038201E-3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6.4447720851229393E-2</v>
      </c>
    </row>
    <row r="90" spans="1:19">
      <c r="A90" s="7" t="s">
        <v>349</v>
      </c>
      <c r="B90" s="2">
        <v>3.0307862345821E-3</v>
      </c>
      <c r="C90" s="3">
        <v>0</v>
      </c>
      <c r="D90" s="3">
        <v>6.8379083705832704E-4</v>
      </c>
      <c r="E90" s="3">
        <v>0</v>
      </c>
      <c r="F90" s="3">
        <v>0</v>
      </c>
      <c r="G90" s="3">
        <v>0</v>
      </c>
      <c r="H90" s="3">
        <v>0</v>
      </c>
      <c r="I90" s="1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3.7145770716404273E-3</v>
      </c>
    </row>
    <row r="91" spans="1:19" ht="28.8">
      <c r="A91" s="8" t="s">
        <v>350</v>
      </c>
      <c r="B91" s="2">
        <v>3.0307862345821E-3</v>
      </c>
      <c r="C91" s="3">
        <v>0</v>
      </c>
      <c r="D91" s="3">
        <v>6.8379083705832704E-4</v>
      </c>
      <c r="E91" s="3">
        <v>0</v>
      </c>
      <c r="F91" s="3">
        <v>0</v>
      </c>
      <c r="G91" s="3">
        <v>0</v>
      </c>
      <c r="H91" s="3">
        <v>0</v>
      </c>
      <c r="I91" s="1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3.7145770716404273E-3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1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3.0307862345821E-3</v>
      </c>
      <c r="C93" s="3">
        <v>0</v>
      </c>
      <c r="D93" s="3">
        <v>3.64262408526398E-4</v>
      </c>
      <c r="E93" s="3">
        <v>0</v>
      </c>
      <c r="F93" s="3">
        <v>0</v>
      </c>
      <c r="G93" s="3">
        <v>0</v>
      </c>
      <c r="H93" s="3">
        <v>0</v>
      </c>
      <c r="I93" s="1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3.3950486431084982E-3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1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1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1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3.1952842853192801E-4</v>
      </c>
      <c r="E97" s="3">
        <v>0</v>
      </c>
      <c r="F97" s="3">
        <v>0</v>
      </c>
      <c r="G97" s="3">
        <v>0</v>
      </c>
      <c r="H97" s="3">
        <v>0</v>
      </c>
      <c r="I97" s="1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3.1952842853192801E-4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1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3.2256224925195302E-2</v>
      </c>
      <c r="C99" s="3">
        <v>0</v>
      </c>
      <c r="D99" s="3">
        <v>2.3709009397069099E-2</v>
      </c>
      <c r="E99" s="3">
        <v>0</v>
      </c>
      <c r="F99" s="3">
        <v>0</v>
      </c>
      <c r="G99" s="3">
        <v>1.87851195250868E-3</v>
      </c>
      <c r="H99" s="3">
        <v>0</v>
      </c>
      <c r="I99" s="1">
        <v>0</v>
      </c>
      <c r="J99" s="3">
        <v>0</v>
      </c>
      <c r="K99" s="3">
        <v>0</v>
      </c>
      <c r="L99" s="3">
        <v>2.7340512566498901E-3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6.0577797531422971E-2</v>
      </c>
    </row>
    <row r="100" spans="1:19">
      <c r="A100" s="5" t="s">
        <v>359</v>
      </c>
      <c r="B100" s="2">
        <v>0.25615555800494899</v>
      </c>
      <c r="C100" s="3">
        <v>0.169397007330014</v>
      </c>
      <c r="D100" s="3">
        <v>0.337370895981151</v>
      </c>
      <c r="E100" s="3">
        <v>1.6015452888599999E-2</v>
      </c>
      <c r="F100" s="3">
        <v>0</v>
      </c>
      <c r="G100" s="3">
        <v>0</v>
      </c>
      <c r="H100" s="3">
        <v>0</v>
      </c>
      <c r="I100" s="1">
        <v>0</v>
      </c>
      <c r="J100" s="3">
        <v>0</v>
      </c>
      <c r="K100" s="3">
        <v>0</v>
      </c>
      <c r="L100" s="3">
        <v>2.3631642063411902</v>
      </c>
      <c r="M100" s="3">
        <v>0</v>
      </c>
      <c r="N100" s="3">
        <v>2.7349194039409399E-3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3.1448380399498448</v>
      </c>
    </row>
    <row r="101" spans="1:19">
      <c r="A101" s="6" t="s">
        <v>360</v>
      </c>
      <c r="B101" s="2">
        <v>0.13431621381199799</v>
      </c>
      <c r="C101" s="3">
        <v>0</v>
      </c>
      <c r="D101" s="3">
        <v>0.25105029101325099</v>
      </c>
      <c r="E101" s="3">
        <v>0</v>
      </c>
      <c r="F101" s="3">
        <v>0</v>
      </c>
      <c r="G101" s="3">
        <v>0</v>
      </c>
      <c r="H101" s="3">
        <v>0</v>
      </c>
      <c r="I101" s="1">
        <v>0</v>
      </c>
      <c r="J101" s="3">
        <v>0</v>
      </c>
      <c r="K101" s="3">
        <v>0</v>
      </c>
      <c r="L101" s="3">
        <v>2.35531049200989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2.740676996835139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1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1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6.8080310312624001E-2</v>
      </c>
      <c r="C104" s="3">
        <v>0</v>
      </c>
      <c r="D104" s="3">
        <v>3.34897745944314E-2</v>
      </c>
      <c r="E104" s="3">
        <v>0</v>
      </c>
      <c r="F104" s="3">
        <v>0</v>
      </c>
      <c r="G104" s="3">
        <v>0</v>
      </c>
      <c r="H104" s="3">
        <v>0</v>
      </c>
      <c r="I104" s="1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0.10157008490705541</v>
      </c>
    </row>
    <row r="105" spans="1:19" ht="28.8">
      <c r="A105" s="7" t="s">
        <v>364</v>
      </c>
      <c r="B105" s="2">
        <v>3.8244317745338603E-2</v>
      </c>
      <c r="C105" s="3">
        <v>0</v>
      </c>
      <c r="D105" s="3">
        <v>0.213969016882121</v>
      </c>
      <c r="E105" s="3">
        <v>0</v>
      </c>
      <c r="F105" s="3">
        <v>0</v>
      </c>
      <c r="G105" s="3">
        <v>0</v>
      </c>
      <c r="H105" s="3">
        <v>0</v>
      </c>
      <c r="I105" s="1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0.2522133346274596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1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1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1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1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1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1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0.121839344192951</v>
      </c>
      <c r="C112" s="3">
        <v>0.169397007330014</v>
      </c>
      <c r="D112" s="3">
        <v>7.2331650366772707E-2</v>
      </c>
      <c r="E112" s="3">
        <v>1.6015452888599999E-2</v>
      </c>
      <c r="F112" s="3">
        <v>0</v>
      </c>
      <c r="G112" s="3">
        <v>0</v>
      </c>
      <c r="H112" s="3">
        <v>0</v>
      </c>
      <c r="I112" s="1">
        <v>0</v>
      </c>
      <c r="J112" s="3">
        <v>0</v>
      </c>
      <c r="K112" s="3">
        <v>0</v>
      </c>
      <c r="L112" s="3">
        <v>7.8352783821726505E-3</v>
      </c>
      <c r="M112" s="3">
        <v>0</v>
      </c>
      <c r="N112" s="3">
        <v>2.09985359928917E-3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0.3895185867597995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1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</v>
      </c>
    </row>
    <row r="114" spans="1:19">
      <c r="A114" s="5" t="s">
        <v>373</v>
      </c>
      <c r="B114" s="2">
        <v>9.5253281658295094E-3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1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9.5253281658295094E-3</v>
      </c>
    </row>
    <row r="115" spans="1:19">
      <c r="A115" s="5" t="s">
        <v>374</v>
      </c>
      <c r="B115" s="2">
        <v>7.2901233178252006E-2</v>
      </c>
      <c r="C115" s="3">
        <v>0</v>
      </c>
      <c r="D115" s="3">
        <v>2.6808435153828801E-3</v>
      </c>
      <c r="E115" s="3">
        <v>0</v>
      </c>
      <c r="F115" s="3">
        <v>0</v>
      </c>
      <c r="G115" s="3">
        <v>0</v>
      </c>
      <c r="H115" s="3">
        <v>0</v>
      </c>
      <c r="I115" s="1">
        <v>0</v>
      </c>
      <c r="J115" s="3">
        <v>0</v>
      </c>
      <c r="K115" s="3">
        <v>0</v>
      </c>
      <c r="L115" s="3">
        <v>1.59102241030941E-3</v>
      </c>
      <c r="M115" s="3">
        <v>0</v>
      </c>
      <c r="N115" s="3">
        <v>3.2337258788589902E-3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8.0406824982803285E-2</v>
      </c>
    </row>
    <row r="116" spans="1:19">
      <c r="A116" s="5" t="s">
        <v>375</v>
      </c>
      <c r="B116" s="2">
        <v>0.23531890264219599</v>
      </c>
      <c r="C116" s="3">
        <v>0</v>
      </c>
      <c r="D116" s="3">
        <v>3.6010853895548302E-3</v>
      </c>
      <c r="E116" s="3">
        <v>0</v>
      </c>
      <c r="F116" s="3">
        <v>0</v>
      </c>
      <c r="G116" s="3">
        <v>0</v>
      </c>
      <c r="H116" s="3">
        <v>0</v>
      </c>
      <c r="I116" s="1">
        <v>0</v>
      </c>
      <c r="J116" s="3">
        <v>0</v>
      </c>
      <c r="K116" s="3">
        <v>0</v>
      </c>
      <c r="L116" s="3">
        <v>3.77568238275049E-3</v>
      </c>
      <c r="M116" s="3">
        <v>0</v>
      </c>
      <c r="N116" s="3">
        <v>1.35282249286895E-2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0.25622389534319084</v>
      </c>
    </row>
    <row r="117" spans="1:19">
      <c r="A117" s="6" t="s">
        <v>376</v>
      </c>
      <c r="B117" s="2">
        <v>0.21502345910704801</v>
      </c>
      <c r="C117" s="3">
        <v>0</v>
      </c>
      <c r="D117" s="3">
        <v>3.0770587667624701E-3</v>
      </c>
      <c r="E117" s="3">
        <v>0</v>
      </c>
      <c r="F117" s="3">
        <v>0</v>
      </c>
      <c r="G117" s="3">
        <v>0</v>
      </c>
      <c r="H117" s="3">
        <v>0</v>
      </c>
      <c r="I117" s="1">
        <v>0</v>
      </c>
      <c r="J117" s="3">
        <v>0</v>
      </c>
      <c r="K117" s="3">
        <v>0</v>
      </c>
      <c r="L117" s="3">
        <v>3.4364609186752501E-3</v>
      </c>
      <c r="M117" s="3">
        <v>0</v>
      </c>
      <c r="N117" s="3">
        <v>1.07523210373799E-2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0.23228929982986563</v>
      </c>
    </row>
    <row r="118" spans="1:19">
      <c r="A118" s="6" t="s">
        <v>377</v>
      </c>
      <c r="B118" s="2">
        <v>2.0295443535147999E-2</v>
      </c>
      <c r="C118" s="3">
        <v>0</v>
      </c>
      <c r="D118" s="3">
        <v>5.2402662279236296E-4</v>
      </c>
      <c r="E118" s="3">
        <v>0</v>
      </c>
      <c r="F118" s="3">
        <v>0</v>
      </c>
      <c r="G118" s="3">
        <v>0</v>
      </c>
      <c r="H118" s="3">
        <v>0</v>
      </c>
      <c r="I118" s="1">
        <v>0</v>
      </c>
      <c r="J118" s="3">
        <v>0</v>
      </c>
      <c r="K118" s="3">
        <v>0</v>
      </c>
      <c r="L118" s="3">
        <v>3.3922146407523902E-4</v>
      </c>
      <c r="M118" s="3">
        <v>0</v>
      </c>
      <c r="N118" s="3">
        <v>2.77590389130962E-3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2.3934595513325222E-2</v>
      </c>
    </row>
    <row r="119" spans="1:19">
      <c r="A119" s="5" t="s">
        <v>378</v>
      </c>
      <c r="B119" s="2">
        <v>8.8217527899443707E-3</v>
      </c>
      <c r="C119" s="3">
        <v>0</v>
      </c>
      <c r="D119" s="3">
        <v>8.3396919846833297E-4</v>
      </c>
      <c r="E119" s="3">
        <v>0</v>
      </c>
      <c r="F119" s="3">
        <v>0</v>
      </c>
      <c r="G119" s="3">
        <v>0</v>
      </c>
      <c r="H119" s="3">
        <v>0</v>
      </c>
      <c r="I119" s="1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9.6557219884127032E-3</v>
      </c>
    </row>
    <row r="120" spans="1:19">
      <c r="A120" s="4" t="s">
        <v>379</v>
      </c>
      <c r="B120" s="2">
        <f t="shared" ref="B120:S120" si="2">B3+B17+B31+B59+B71+B76+B86+B100+B114+B115+B116+B119</f>
        <v>1.9188665347698008</v>
      </c>
      <c r="C120" s="2">
        <f t="shared" si="2"/>
        <v>0.88584834385080002</v>
      </c>
      <c r="D120" s="2">
        <f t="shared" si="2"/>
        <v>0.93316040853749938</v>
      </c>
      <c r="E120" s="2">
        <f t="shared" si="2"/>
        <v>1.6015452888599999E-2</v>
      </c>
      <c r="F120" s="2">
        <f t="shared" si="2"/>
        <v>0</v>
      </c>
      <c r="G120" s="2">
        <f t="shared" si="2"/>
        <v>0.30315034411199998</v>
      </c>
      <c r="H120" s="2">
        <f t="shared" si="2"/>
        <v>0</v>
      </c>
      <c r="I120" s="2">
        <f t="shared" si="2"/>
        <v>3.7064107674613802</v>
      </c>
      <c r="J120" s="2">
        <f t="shared" si="2"/>
        <v>0</v>
      </c>
      <c r="K120" s="2">
        <f t="shared" si="2"/>
        <v>0</v>
      </c>
      <c r="L120" s="2">
        <f t="shared" si="2"/>
        <v>13.733275888175998</v>
      </c>
      <c r="M120" s="2">
        <f t="shared" si="2"/>
        <v>0</v>
      </c>
      <c r="N120" s="2">
        <f t="shared" si="2"/>
        <v>0.37953548457999942</v>
      </c>
      <c r="O120" s="2">
        <f t="shared" si="2"/>
        <v>0</v>
      </c>
      <c r="P120" s="2">
        <f t="shared" si="2"/>
        <v>4.0451508997054102</v>
      </c>
      <c r="Q120" s="2">
        <f t="shared" si="2"/>
        <v>0</v>
      </c>
      <c r="R120" s="1">
        <v>6.9466600000000003E-2</v>
      </c>
      <c r="S120" s="2">
        <f t="shared" si="2"/>
        <v>25.990880724081482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48" priority="3" operator="lessThan">
      <formula>0</formula>
    </cfRule>
  </conditionalFormatting>
  <conditionalFormatting sqref="B3:B119 B121:B158">
    <cfRule type="cellIs" dxfId="147" priority="5" operator="lessThan">
      <formula>0</formula>
    </cfRule>
  </conditionalFormatting>
  <conditionalFormatting sqref="B120:Q120 S120">
    <cfRule type="cellIs" dxfId="146" priority="2" operator="lessThan">
      <formula>0</formula>
    </cfRule>
  </conditionalFormatting>
  <conditionalFormatting sqref="R3:R158">
    <cfRule type="cellIs" dxfId="14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</sheetPr>
  <dimension ref="A1:S143"/>
  <sheetViews>
    <sheetView topLeftCell="A100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11.77734375" style="1"/>
    <col min="4" max="4" width="12.77734375" style="1"/>
    <col min="5" max="6" width="9" style="1"/>
    <col min="7" max="7" width="12.77734375" style="1"/>
    <col min="8" max="8" width="9" style="1"/>
    <col min="9" max="9" width="12.77734375" style="1"/>
    <col min="10" max="10" width="9" style="1"/>
    <col min="11" max="12" width="12.77734375" style="1"/>
    <col min="13" max="13" width="9" style="1"/>
    <col min="14" max="14" width="12.77734375" style="1"/>
    <col min="15" max="15" width="9" style="1"/>
    <col min="16" max="16" width="12.77734375" style="1"/>
    <col min="17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0.25216961660266102</v>
      </c>
      <c r="C3" s="3">
        <v>0</v>
      </c>
      <c r="D3" s="3">
        <v>0.26251558395788899</v>
      </c>
      <c r="E3" s="3">
        <v>0</v>
      </c>
      <c r="F3" s="3">
        <v>0</v>
      </c>
      <c r="G3" s="3">
        <v>2.34472453776E-3</v>
      </c>
      <c r="H3" s="3">
        <v>0</v>
      </c>
      <c r="I3" s="3">
        <v>4.2866809750574698E-5</v>
      </c>
      <c r="J3" s="3">
        <v>0</v>
      </c>
      <c r="K3" s="3">
        <v>0</v>
      </c>
      <c r="L3" s="3">
        <v>0.29934838585782197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0.81642117776588263</v>
      </c>
    </row>
    <row r="4" spans="1:19" ht="28.8">
      <c r="A4" s="6" t="s">
        <v>266</v>
      </c>
      <c r="B4" s="2">
        <v>0.23614188673384801</v>
      </c>
      <c r="C4" s="3">
        <v>0</v>
      </c>
      <c r="D4" s="3">
        <v>0.25997309828444498</v>
      </c>
      <c r="E4" s="3">
        <v>0</v>
      </c>
      <c r="F4" s="3">
        <v>0</v>
      </c>
      <c r="G4" s="3">
        <v>2.34472453776E-3</v>
      </c>
      <c r="H4" s="3">
        <v>0</v>
      </c>
      <c r="I4" s="3">
        <v>4.2866809750574698E-5</v>
      </c>
      <c r="J4" s="3">
        <v>0</v>
      </c>
      <c r="K4" s="3">
        <v>0</v>
      </c>
      <c r="L4" s="3">
        <v>0.29899087573490601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0.79749345210070954</v>
      </c>
    </row>
    <row r="5" spans="1:19" ht="28.8">
      <c r="A5" s="7" t="s">
        <v>267</v>
      </c>
      <c r="B5" s="2">
        <v>0.19633347859456299</v>
      </c>
      <c r="C5" s="3">
        <v>0</v>
      </c>
      <c r="D5" s="3">
        <v>0.224750062560654</v>
      </c>
      <c r="E5" s="3">
        <v>0</v>
      </c>
      <c r="F5" s="3">
        <v>0</v>
      </c>
      <c r="G5" s="3">
        <v>1.91898864608E-3</v>
      </c>
      <c r="H5" s="3">
        <v>0</v>
      </c>
      <c r="I5" s="3">
        <v>4.2866809750574698E-5</v>
      </c>
      <c r="J5" s="3">
        <v>0</v>
      </c>
      <c r="K5" s="3">
        <v>0</v>
      </c>
      <c r="L5" s="3">
        <v>0.16426853013734599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0.58731392674839356</v>
      </c>
    </row>
    <row r="6" spans="1:19">
      <c r="A6" s="7" t="s">
        <v>268</v>
      </c>
      <c r="B6" s="2">
        <v>3.98084081392849E-2</v>
      </c>
      <c r="C6" s="3">
        <v>0</v>
      </c>
      <c r="D6" s="3">
        <v>3.5223035723791499E-2</v>
      </c>
      <c r="E6" s="3">
        <v>0</v>
      </c>
      <c r="F6" s="3">
        <v>0</v>
      </c>
      <c r="G6" s="3">
        <v>4.2573589168000002E-4</v>
      </c>
      <c r="H6" s="3">
        <v>0</v>
      </c>
      <c r="I6" s="3">
        <v>0</v>
      </c>
      <c r="J6" s="3">
        <v>0</v>
      </c>
      <c r="K6" s="3">
        <v>0</v>
      </c>
      <c r="L6" s="3">
        <v>0.134722345597559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0.21017952535231538</v>
      </c>
    </row>
    <row r="7" spans="1:19">
      <c r="A7" s="8" t="s">
        <v>269</v>
      </c>
      <c r="B7" s="2">
        <v>1.92084266489808E-2</v>
      </c>
      <c r="C7" s="3">
        <v>0</v>
      </c>
      <c r="D7" s="3">
        <v>1.8169163418524599E-2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3.7377590067505399E-2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1.56798411584823E-2</v>
      </c>
      <c r="C12" s="3">
        <v>0</v>
      </c>
      <c r="D12" s="3">
        <v>1.4905204115318199E-2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0.11698320929243899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0.14756825456623951</v>
      </c>
    </row>
    <row r="13" spans="1:19">
      <c r="A13" s="8" t="s">
        <v>275</v>
      </c>
      <c r="B13" s="2">
        <v>4.9201403318217497E-3</v>
      </c>
      <c r="C13" s="3">
        <v>0</v>
      </c>
      <c r="D13" s="3">
        <v>2.14866818994864E-3</v>
      </c>
      <c r="E13" s="3">
        <v>0</v>
      </c>
      <c r="F13" s="3">
        <v>0</v>
      </c>
      <c r="G13" s="3">
        <v>4.2573589168000002E-4</v>
      </c>
      <c r="H13" s="3">
        <v>0</v>
      </c>
      <c r="I13" s="3">
        <v>0</v>
      </c>
      <c r="J13" s="3">
        <v>0</v>
      </c>
      <c r="K13" s="3">
        <v>0</v>
      </c>
      <c r="L13" s="3">
        <v>1.7739136305120098E-2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2.5233680718570489E-2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1.6027729868813099E-2</v>
      </c>
      <c r="C15" s="3">
        <v>0</v>
      </c>
      <c r="D15" s="3">
        <v>2.3124962630825499E-3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3.57510122916402E-4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1.8697736254812049E-2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5.8871333528278001E-3</v>
      </c>
      <c r="C17" s="3">
        <v>0</v>
      </c>
      <c r="D17" s="3">
        <v>2.9624526378426701E-2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9.2068070829399197E-3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4.4718466814194419E-2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5.8871333528278001E-3</v>
      </c>
      <c r="C25" s="3">
        <v>0</v>
      </c>
      <c r="D25" s="3">
        <v>2.9624526378426701E-2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9.2068070829399197E-3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4.4718466814194419E-2</v>
      </c>
    </row>
    <row r="26" spans="1:19">
      <c r="A26" s="7" t="s">
        <v>288</v>
      </c>
      <c r="B26" s="2">
        <v>5.8871333528278001E-3</v>
      </c>
      <c r="C26" s="3">
        <v>0</v>
      </c>
      <c r="D26" s="3">
        <v>2.9624526378426701E-2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9.2068070829399197E-3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4.4718466814194419E-2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0.127929117712693</v>
      </c>
      <c r="C31" s="3">
        <v>4.8885395723999997E-3</v>
      </c>
      <c r="D31" s="3">
        <v>0.103611804637597</v>
      </c>
      <c r="E31" s="3">
        <v>0</v>
      </c>
      <c r="F31" s="3">
        <v>0</v>
      </c>
      <c r="G31" s="3">
        <v>2.5734781512000001E-3</v>
      </c>
      <c r="H31" s="3">
        <v>0</v>
      </c>
      <c r="I31" s="3">
        <v>0</v>
      </c>
      <c r="J31" s="3">
        <v>0</v>
      </c>
      <c r="K31" s="3">
        <v>68.428924199999997</v>
      </c>
      <c r="L31" s="3">
        <v>4.62239580604097</v>
      </c>
      <c r="M31" s="3">
        <v>0</v>
      </c>
      <c r="N31" s="3">
        <v>3.4873259500000003E-2</v>
      </c>
      <c r="O31" s="3">
        <v>0</v>
      </c>
      <c r="P31" s="3">
        <v>15.391071739559999</v>
      </c>
      <c r="Q31" s="3">
        <v>0</v>
      </c>
      <c r="R31" s="3">
        <v>0</v>
      </c>
      <c r="S31" s="3">
        <f t="shared" si="0"/>
        <v>88.716267945174863</v>
      </c>
    </row>
    <row r="32" spans="1:19">
      <c r="A32" s="6" t="s">
        <v>294</v>
      </c>
      <c r="B32" s="2">
        <v>7.1502301477096394E-2</v>
      </c>
      <c r="C32" s="3">
        <v>0</v>
      </c>
      <c r="D32" s="3">
        <v>2.9537968874591501E-2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0.54640471424107495</v>
      </c>
      <c r="M32" s="3">
        <v>0</v>
      </c>
      <c r="N32" s="3">
        <v>3.48671771908491E-2</v>
      </c>
      <c r="O32" s="3">
        <v>0</v>
      </c>
      <c r="P32" s="3">
        <v>2.7122869623362701E-3</v>
      </c>
      <c r="Q32" s="3">
        <v>0</v>
      </c>
      <c r="R32" s="3">
        <v>0</v>
      </c>
      <c r="S32" s="3">
        <f t="shared" si="0"/>
        <v>0.68502444874594814</v>
      </c>
    </row>
    <row r="33" spans="1:19">
      <c r="A33" s="6" t="s">
        <v>295</v>
      </c>
      <c r="B33" s="2">
        <v>7.8502526796532107E-3</v>
      </c>
      <c r="C33" s="3">
        <v>0</v>
      </c>
      <c r="D33" s="3">
        <v>4.2211014111211397E-4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2.2009023860907001E-2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3.0281386681672323E-2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2.2250716193921499E-3</v>
      </c>
      <c r="C46" s="3">
        <v>0</v>
      </c>
      <c r="D46" s="3">
        <v>2.4677208249631298E-4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10.2597669315677</v>
      </c>
      <c r="L46" s="3">
        <v>8.4764233140354802E-3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10.270715198583625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5.0751633565911097E-3</v>
      </c>
      <c r="C48" s="3">
        <v>0</v>
      </c>
      <c r="D48" s="3">
        <v>6.8836423012129302E-4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1.74870282286054E-2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2.3250555815317802E-2</v>
      </c>
    </row>
    <row r="49" spans="1:19" ht="28.8">
      <c r="A49" s="6" t="s">
        <v>311</v>
      </c>
      <c r="B49" s="2">
        <v>5.3251714037138203E-3</v>
      </c>
      <c r="C49" s="3">
        <v>0</v>
      </c>
      <c r="D49" s="3">
        <v>5.9712349961936698E-3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0.23969359047034799</v>
      </c>
      <c r="M49" s="3">
        <v>0</v>
      </c>
      <c r="N49" s="3">
        <v>0</v>
      </c>
      <c r="O49" s="3">
        <v>0</v>
      </c>
      <c r="P49" s="3">
        <v>7.6693755920456394E-2</v>
      </c>
      <c r="Q49" s="3">
        <v>0</v>
      </c>
      <c r="R49" s="3">
        <v>0</v>
      </c>
      <c r="S49" s="3">
        <f t="shared" si="0"/>
        <v>0.32768375279071188</v>
      </c>
    </row>
    <row r="50" spans="1:19">
      <c r="A50" s="6" t="s">
        <v>312</v>
      </c>
      <c r="B50" s="2">
        <v>1.1350365339371201E-2</v>
      </c>
      <c r="C50" s="3">
        <v>0</v>
      </c>
      <c r="D50" s="3">
        <v>6.1423519533983499E-2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58.169157268432301</v>
      </c>
      <c r="L50" s="3">
        <v>3.7388687127431899</v>
      </c>
      <c r="M50" s="3">
        <v>0</v>
      </c>
      <c r="N50" s="3">
        <v>0</v>
      </c>
      <c r="O50" s="3">
        <v>0</v>
      </c>
      <c r="P50" s="3">
        <v>15.290565516327</v>
      </c>
      <c r="Q50" s="3">
        <v>0</v>
      </c>
      <c r="R50" s="3">
        <v>0</v>
      </c>
      <c r="S50" s="3">
        <f t="shared" si="0"/>
        <v>77.271365382375848</v>
      </c>
    </row>
    <row r="51" spans="1:19" ht="28.8">
      <c r="A51" s="6" t="s">
        <v>313</v>
      </c>
      <c r="B51" s="2">
        <v>3.2001030031707498E-3</v>
      </c>
      <c r="C51" s="3">
        <v>0</v>
      </c>
      <c r="D51" s="3">
        <v>4.5133315088141402E-4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1.95922230779337E-2</v>
      </c>
      <c r="M51" s="3">
        <v>0</v>
      </c>
      <c r="N51" s="3">
        <v>0</v>
      </c>
      <c r="O51" s="3">
        <v>0</v>
      </c>
      <c r="P51" s="3">
        <v>2.0767894045453799E-5</v>
      </c>
      <c r="Q51" s="3">
        <v>0</v>
      </c>
      <c r="R51" s="3">
        <v>0</v>
      </c>
      <c r="S51" s="3">
        <f t="shared" si="0"/>
        <v>2.3264427126031318E-2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7.3752373901200497E-3</v>
      </c>
      <c r="C53" s="3">
        <v>0</v>
      </c>
      <c r="D53" s="3">
        <v>7.3706924640345995E-4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1.00325981850367E-2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1.8144904821560209E-2</v>
      </c>
    </row>
    <row r="54" spans="1:19" ht="28.8">
      <c r="A54" s="6" t="s">
        <v>316</v>
      </c>
      <c r="B54" s="2">
        <v>1.3100421669230301E-2</v>
      </c>
      <c r="C54" s="3">
        <v>0</v>
      </c>
      <c r="D54" s="3">
        <v>4.0230343449069901E-3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1.9831491919839701E-2</v>
      </c>
      <c r="M54" s="3">
        <v>0</v>
      </c>
      <c r="N54" s="3">
        <v>0</v>
      </c>
      <c r="O54" s="3">
        <v>0</v>
      </c>
      <c r="P54" s="3">
        <v>3.2107164194271598E-3</v>
      </c>
      <c r="Q54" s="3">
        <v>0</v>
      </c>
      <c r="R54" s="3">
        <v>0</v>
      </c>
      <c r="S54" s="3">
        <f t="shared" si="0"/>
        <v>4.0165664353404157E-2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6.76202630119977E-3</v>
      </c>
      <c r="Q55" s="3">
        <v>0</v>
      </c>
      <c r="R55" s="3">
        <v>0</v>
      </c>
      <c r="S55" s="3">
        <f t="shared" si="0"/>
        <v>6.76202630119977E-3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6.0823091509217698E-6</v>
      </c>
      <c r="O56" s="3">
        <v>0</v>
      </c>
      <c r="P56" s="3">
        <v>1.11066697355087E-2</v>
      </c>
      <c r="Q56" s="3">
        <v>0</v>
      </c>
      <c r="R56" s="3">
        <v>0</v>
      </c>
      <c r="S56" s="3">
        <f t="shared" si="0"/>
        <v>1.1112752044659622E-2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9.25029774354042E-4</v>
      </c>
      <c r="C58" s="3">
        <v>0</v>
      </c>
      <c r="D58" s="3">
        <v>1.07118355510636E-4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1.0321481298646779E-3</v>
      </c>
    </row>
    <row r="59" spans="1:19" ht="28.8">
      <c r="A59" s="5" t="s">
        <v>321</v>
      </c>
      <c r="B59" s="2">
        <v>7.0572316416263603E-2</v>
      </c>
      <c r="C59" s="3">
        <v>0</v>
      </c>
      <c r="D59" s="3">
        <v>8.6482319375498704E-3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1.6753790492634599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1.7545995976172735</v>
      </c>
    </row>
    <row r="60" spans="1:19" ht="28.8">
      <c r="A60" s="6" t="s">
        <v>322</v>
      </c>
      <c r="B60" s="2">
        <v>7.0572316416263603E-2</v>
      </c>
      <c r="C60" s="3">
        <v>0</v>
      </c>
      <c r="D60" s="3">
        <v>8.6482319375498704E-3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1.6753790492634599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1.7545995976172735</v>
      </c>
    </row>
    <row r="61" spans="1:19" ht="28.8">
      <c r="A61" s="7" t="s">
        <v>323</v>
      </c>
      <c r="B61" s="2">
        <v>7.0572316416263603E-2</v>
      </c>
      <c r="C61" s="3">
        <v>0</v>
      </c>
      <c r="D61" s="3">
        <v>6.1908108405411702E-3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1.6693492909017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1.7461124181585048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7.0572316416263603E-2</v>
      </c>
      <c r="C63" s="3">
        <v>0</v>
      </c>
      <c r="D63" s="3">
        <v>6.1908108405411702E-3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1.6693492909017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1.7461124181585048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</v>
      </c>
    </row>
    <row r="68" spans="1:19">
      <c r="A68" s="8" t="s">
        <v>329</v>
      </c>
      <c r="B68" s="2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</v>
      </c>
    </row>
    <row r="69" spans="1:19">
      <c r="A69" s="9" t="s">
        <v>329</v>
      </c>
      <c r="B69" s="2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2.33775378367478E-2</v>
      </c>
      <c r="C71" s="3">
        <v>0</v>
      </c>
      <c r="D71" s="3">
        <v>1.40955153692525E-2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3.54008735114644E-3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4.1013140557146742E-2</v>
      </c>
    </row>
    <row r="72" spans="1:19">
      <c r="A72" s="6" t="s">
        <v>332</v>
      </c>
      <c r="B72" s="2">
        <v>1.84826021164179E-2</v>
      </c>
      <c r="C72" s="3">
        <v>0</v>
      </c>
      <c r="D72" s="3">
        <v>1.2885708059955901E-3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2.1579605872943698E-3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2.1929133509707859E-2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4.8949357203298604E-3</v>
      </c>
      <c r="C75" s="3">
        <v>0</v>
      </c>
      <c r="D75" s="3">
        <v>4.1776158649148003E-3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9.0725515852446599E-3</v>
      </c>
    </row>
    <row r="76" spans="1:19">
      <c r="A76" s="5" t="s">
        <v>336</v>
      </c>
      <c r="B76" s="2">
        <v>0.19920984436643399</v>
      </c>
      <c r="C76" s="3">
        <v>0</v>
      </c>
      <c r="D76" s="3">
        <v>1.21138257923057E-2</v>
      </c>
      <c r="E76" s="3">
        <v>0</v>
      </c>
      <c r="F76" s="3">
        <v>0</v>
      </c>
      <c r="G76" s="3">
        <v>8.8959738559999996E-5</v>
      </c>
      <c r="H76" s="3">
        <v>0</v>
      </c>
      <c r="I76" s="3">
        <v>0</v>
      </c>
      <c r="J76" s="3">
        <v>0</v>
      </c>
      <c r="K76" s="3">
        <v>0</v>
      </c>
      <c r="L76" s="3">
        <v>7.4468990036349499E-3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0.21885952890093463</v>
      </c>
    </row>
    <row r="77" spans="1:19">
      <c r="A77" s="6" t="s">
        <v>337</v>
      </c>
      <c r="B77" s="2">
        <v>0.19864800176429701</v>
      </c>
      <c r="C77" s="3">
        <v>0</v>
      </c>
      <c r="D77" s="3">
        <v>9.9683081422250602E-3</v>
      </c>
      <c r="E77" s="3">
        <v>0</v>
      </c>
      <c r="F77" s="3">
        <v>0</v>
      </c>
      <c r="G77" s="3">
        <v>8.8959738559999996E-5</v>
      </c>
      <c r="H77" s="3">
        <v>0</v>
      </c>
      <c r="I77" s="3">
        <v>0</v>
      </c>
      <c r="J77" s="3">
        <v>0</v>
      </c>
      <c r="K77" s="3">
        <v>0</v>
      </c>
      <c r="L77" s="3">
        <v>7.4468990036349499E-3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0.21615216864871703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5.6184260213709301E-4</v>
      </c>
      <c r="C81" s="3">
        <v>0</v>
      </c>
      <c r="D81" s="3">
        <v>2.1455176500806798E-3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2.7073602522177729E-3</v>
      </c>
    </row>
    <row r="82" spans="1:19">
      <c r="A82" s="7" t="s">
        <v>342</v>
      </c>
      <c r="B82" s="2">
        <v>5.6184260213709301E-4</v>
      </c>
      <c r="C82" s="3">
        <v>0</v>
      </c>
      <c r="D82" s="3">
        <v>2.1455176500806798E-3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2.7073602522177729E-3</v>
      </c>
    </row>
    <row r="83" spans="1:19">
      <c r="A83" s="8" t="s">
        <v>342</v>
      </c>
      <c r="B83" s="2">
        <v>5.6184260213709301E-4</v>
      </c>
      <c r="C83" s="3">
        <v>0</v>
      </c>
      <c r="D83" s="3">
        <v>2.1455176500806798E-3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2.7073602522177729E-3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3.7179323497941501E-2</v>
      </c>
      <c r="C86" s="3">
        <v>0</v>
      </c>
      <c r="D86" s="3">
        <v>1.57558498796674E-2</v>
      </c>
      <c r="E86" s="3">
        <v>0</v>
      </c>
      <c r="F86" s="3">
        <v>0</v>
      </c>
      <c r="G86" s="3">
        <v>7.1167790847999996E-4</v>
      </c>
      <c r="H86" s="3">
        <v>0</v>
      </c>
      <c r="I86" s="3">
        <v>0</v>
      </c>
      <c r="J86" s="3">
        <v>0</v>
      </c>
      <c r="K86" s="3">
        <v>0</v>
      </c>
      <c r="L86" s="3">
        <v>1.9775469737195399E-2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7.3422321023284304E-2</v>
      </c>
    </row>
    <row r="87" spans="1:19" ht="28.8">
      <c r="A87" s="6" t="s">
        <v>346</v>
      </c>
      <c r="B87" s="2">
        <v>2.2717983477717201E-3</v>
      </c>
      <c r="C87" s="3">
        <v>0</v>
      </c>
      <c r="D87" s="3">
        <v>1.43979671965766E-3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3.71159506742938E-3</v>
      </c>
    </row>
    <row r="88" spans="1:19" ht="28.8">
      <c r="A88" s="6" t="s">
        <v>347</v>
      </c>
      <c r="B88" s="2">
        <v>2.10813115497527E-2</v>
      </c>
      <c r="C88" s="3">
        <v>0</v>
      </c>
      <c r="D88" s="3">
        <v>1.05763623367413E-2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2.41411474752828E-4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3.1899085361246832E-2</v>
      </c>
    </row>
    <row r="89" spans="1:19">
      <c r="A89" s="7" t="s">
        <v>348</v>
      </c>
      <c r="B89" s="2">
        <v>2.10813115497527E-2</v>
      </c>
      <c r="C89" s="3">
        <v>0</v>
      </c>
      <c r="D89" s="3">
        <v>8.6324792382100699E-3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2.41411474752828E-4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2.9955202262715596E-2</v>
      </c>
    </row>
    <row r="90" spans="1:19">
      <c r="A90" s="7" t="s">
        <v>349</v>
      </c>
      <c r="B90" s="2">
        <v>0</v>
      </c>
      <c r="C90" s="3">
        <v>0</v>
      </c>
      <c r="D90" s="3">
        <v>1.94388309853125E-3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1.94388309853125E-3</v>
      </c>
    </row>
    <row r="91" spans="1:19" ht="28.8">
      <c r="A91" s="8" t="s">
        <v>350</v>
      </c>
      <c r="B91" s="2">
        <v>0</v>
      </c>
      <c r="C91" s="3">
        <v>0</v>
      </c>
      <c r="D91" s="3">
        <v>1.94388309853125E-3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1.94388309853125E-3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1.94388309853125E-3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1.94388309853125E-3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1.38262136004171E-2</v>
      </c>
      <c r="C99" s="3">
        <v>0</v>
      </c>
      <c r="D99" s="3">
        <v>3.7396908232683801E-3</v>
      </c>
      <c r="E99" s="3">
        <v>0</v>
      </c>
      <c r="F99" s="3">
        <v>0</v>
      </c>
      <c r="G99" s="3">
        <v>3.9396455648E-4</v>
      </c>
      <c r="H99" s="3">
        <v>0</v>
      </c>
      <c r="I99" s="3">
        <v>0</v>
      </c>
      <c r="J99" s="3">
        <v>0</v>
      </c>
      <c r="K99" s="3">
        <v>0</v>
      </c>
      <c r="L99" s="3">
        <v>1.7562224079346999E-2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3.5522093059512483E-2</v>
      </c>
    </row>
    <row r="100" spans="1:19">
      <c r="A100" s="5" t="s">
        <v>359</v>
      </c>
      <c r="B100" s="2">
        <v>0.12631687372395201</v>
      </c>
      <c r="C100" s="3">
        <v>0</v>
      </c>
      <c r="D100" s="3">
        <v>0.173736521018648</v>
      </c>
      <c r="E100" s="3">
        <v>0</v>
      </c>
      <c r="F100" s="3">
        <v>0</v>
      </c>
      <c r="G100" s="3">
        <v>0</v>
      </c>
      <c r="H100" s="3">
        <v>0</v>
      </c>
      <c r="I100" s="3">
        <v>4.7520920523494202E-3</v>
      </c>
      <c r="J100" s="3">
        <v>0</v>
      </c>
      <c r="K100" s="3">
        <v>0</v>
      </c>
      <c r="L100" s="3">
        <v>0.112143922783272</v>
      </c>
      <c r="M100" s="3">
        <v>0</v>
      </c>
      <c r="N100" s="3">
        <v>2.0308271999999999E-4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0.41715249229822149</v>
      </c>
    </row>
    <row r="101" spans="1:19">
      <c r="A101" s="6" t="s">
        <v>360</v>
      </c>
      <c r="B101" s="2">
        <v>3.6470913260464102E-2</v>
      </c>
      <c r="C101" s="3">
        <v>0</v>
      </c>
      <c r="D101" s="3">
        <v>0.15902980091501101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0.106390589774277</v>
      </c>
      <c r="M101" s="3">
        <v>0</v>
      </c>
      <c r="N101" s="3">
        <v>2.0308271999999999E-4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0.30209438666975214</v>
      </c>
    </row>
    <row r="102" spans="1:19">
      <c r="A102" s="7" t="s">
        <v>361</v>
      </c>
      <c r="B102" s="2">
        <v>2.80921301068545E-3</v>
      </c>
      <c r="C102" s="3">
        <v>0</v>
      </c>
      <c r="D102" s="3">
        <v>0.13491241822577801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2.0308271999999999E-4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0.13792471395646347</v>
      </c>
    </row>
    <row r="103" spans="1:19">
      <c r="A103" s="7" t="s">
        <v>362</v>
      </c>
      <c r="B103" s="2">
        <v>8.5497787281731E-4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8.5497787281731E-4</v>
      </c>
    </row>
    <row r="104" spans="1:19">
      <c r="A104" s="7" t="s">
        <v>363</v>
      </c>
      <c r="B104" s="2">
        <v>3.0070793183945899E-2</v>
      </c>
      <c r="C104" s="3">
        <v>0</v>
      </c>
      <c r="D104" s="3">
        <v>2.2753198926406201E-2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2.19850297236736E-3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5.5022495082719461E-2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0.103139827625697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0.103139827625697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1.1480866318397899E-3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1.1480866318397899E-3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0.10199174099385699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0.10199174099385699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7.2013564830441107E-2</v>
      </c>
      <c r="C112" s="3">
        <v>0</v>
      </c>
      <c r="D112" s="3">
        <v>1.41459240071399E-2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4.4338626584374402E-3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9.0593351496018451E-2</v>
      </c>
    </row>
    <row r="113" spans="1:19">
      <c r="A113" s="6" t="s">
        <v>372</v>
      </c>
      <c r="B113" s="2">
        <v>1.78323956330468E-2</v>
      </c>
      <c r="C113" s="3">
        <v>0</v>
      </c>
      <c r="D113" s="3">
        <v>5.6079609649685902E-4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1.8393191729543658E-2</v>
      </c>
    </row>
    <row r="114" spans="1:19">
      <c r="A114" s="5" t="s">
        <v>373</v>
      </c>
      <c r="B114" s="2">
        <v>2.03973292514988E-2</v>
      </c>
      <c r="C114" s="3">
        <v>0</v>
      </c>
      <c r="D114" s="3">
        <v>2.2683887049311101E-4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1.8907494129496299E-3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2.2514917534941541E-2</v>
      </c>
    </row>
    <row r="115" spans="1:19">
      <c r="A115" s="5" t="s">
        <v>374</v>
      </c>
      <c r="B115" s="2">
        <v>3.86449998513426E-2</v>
      </c>
      <c r="C115" s="3">
        <v>0</v>
      </c>
      <c r="D115" s="3">
        <v>1.7926571848691699E-3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3.6313077175606702E-2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7.6750734211818467E-2</v>
      </c>
    </row>
    <row r="116" spans="1:19">
      <c r="A116" s="5" t="s">
        <v>375</v>
      </c>
      <c r="B116" s="2">
        <v>0.10672566646682501</v>
      </c>
      <c r="C116" s="3">
        <v>0</v>
      </c>
      <c r="D116" s="3">
        <v>1.3358289040149901E-3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1.4715042945811699E-2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0.1227765383166517</v>
      </c>
    </row>
    <row r="117" spans="1:19">
      <c r="A117" s="6" t="s">
        <v>376</v>
      </c>
      <c r="B117" s="2">
        <v>9.2142186750483093E-2</v>
      </c>
      <c r="C117" s="3">
        <v>0</v>
      </c>
      <c r="D117" s="3">
        <v>8.4434468461324795E-4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1.18475906197399E-2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0.10483412205483625</v>
      </c>
    </row>
    <row r="118" spans="1:19">
      <c r="A118" s="6" t="s">
        <v>377</v>
      </c>
      <c r="B118" s="2">
        <v>1.4583479716341901E-2</v>
      </c>
      <c r="C118" s="3">
        <v>0</v>
      </c>
      <c r="D118" s="3">
        <v>4.9148421940174096E-4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2.8674523260717598E-3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1.7942416261815402E-2</v>
      </c>
    </row>
    <row r="119" spans="1:19">
      <c r="A119" s="5" t="s">
        <v>378</v>
      </c>
      <c r="B119" s="2">
        <v>6.4978318334116001E-3</v>
      </c>
      <c r="C119" s="3">
        <v>0</v>
      </c>
      <c r="D119" s="3">
        <v>3.7491424428722598E-4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7.7030531638688695E-4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7.6430513940857134E-3</v>
      </c>
    </row>
    <row r="120" spans="1:19">
      <c r="A120" s="4" t="s">
        <v>379</v>
      </c>
      <c r="B120" s="2">
        <f t="shared" ref="B120:S120" si="2">B3+B17+B31+B59+B71+B76+B86+B100+B114+B115+B116+B119</f>
        <v>1.0149075909125989</v>
      </c>
      <c r="C120" s="2">
        <f t="shared" si="2"/>
        <v>4.8885395723999997E-3</v>
      </c>
      <c r="D120" s="2">
        <f t="shared" si="2"/>
        <v>0.62383209817500074</v>
      </c>
      <c r="E120" s="2">
        <f t="shared" si="2"/>
        <v>0</v>
      </c>
      <c r="F120" s="2">
        <f t="shared" si="2"/>
        <v>0</v>
      </c>
      <c r="G120" s="2">
        <f t="shared" si="2"/>
        <v>5.7188403359999997E-3</v>
      </c>
      <c r="H120" s="2">
        <f t="shared" si="2"/>
        <v>0</v>
      </c>
      <c r="I120" s="2">
        <f t="shared" si="2"/>
        <v>4.7949588620999949E-3</v>
      </c>
      <c r="J120" s="2">
        <f t="shared" si="2"/>
        <v>0</v>
      </c>
      <c r="K120" s="2">
        <f t="shared" si="2"/>
        <v>68.428924199999997</v>
      </c>
      <c r="L120" s="2">
        <f t="shared" si="2"/>
        <v>6.8029256019711966</v>
      </c>
      <c r="M120" s="2">
        <f t="shared" si="2"/>
        <v>0</v>
      </c>
      <c r="N120" s="2">
        <f t="shared" si="2"/>
        <v>3.5076342220000001E-2</v>
      </c>
      <c r="O120" s="2">
        <f t="shared" si="2"/>
        <v>0</v>
      </c>
      <c r="P120" s="2">
        <f t="shared" si="2"/>
        <v>15.391071739559999</v>
      </c>
      <c r="Q120" s="2">
        <f t="shared" si="2"/>
        <v>0</v>
      </c>
      <c r="R120" s="2">
        <f t="shared" si="2"/>
        <v>0</v>
      </c>
      <c r="S120" s="2">
        <f t="shared" si="2"/>
        <v>92.312139911609307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44" priority="2" operator="lessThan">
      <formula>0</formula>
    </cfRule>
  </conditionalFormatting>
  <conditionalFormatting sqref="B3:B158 C120:S120">
    <cfRule type="cellIs" dxfId="14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8" width="9" style="1"/>
    <col min="9" max="9" width="12.77734375" style="1"/>
    <col min="10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1.34692712778131E-2</v>
      </c>
      <c r="C3" s="3">
        <v>0</v>
      </c>
      <c r="D3" s="3">
        <v>2.2169146334279299E-3</v>
      </c>
      <c r="E3" s="3">
        <v>0.1196699006448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8.4479617469789198E-4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0.13620088273073894</v>
      </c>
    </row>
    <row r="4" spans="1:19" ht="28.8">
      <c r="A4" s="6" t="s">
        <v>266</v>
      </c>
      <c r="B4" s="2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</v>
      </c>
    </row>
    <row r="5" spans="1:19" ht="28.8">
      <c r="A5" s="7" t="s">
        <v>267</v>
      </c>
      <c r="B5" s="2">
        <v>0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</v>
      </c>
    </row>
    <row r="6" spans="1:19">
      <c r="A6" s="7" t="s">
        <v>268</v>
      </c>
      <c r="B6" s="2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0</v>
      </c>
    </row>
    <row r="16" spans="1:19">
      <c r="A16" s="6" t="s">
        <v>278</v>
      </c>
      <c r="B16" s="2">
        <v>1.34692712778131E-2</v>
      </c>
      <c r="C16" s="3">
        <v>0</v>
      </c>
      <c r="D16" s="3">
        <v>6.0690003439941903E-4</v>
      </c>
      <c r="E16" s="3">
        <v>0.1196699006448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0.13374607195701252</v>
      </c>
    </row>
    <row r="17" spans="1:19">
      <c r="A17" s="5" t="s">
        <v>279</v>
      </c>
      <c r="B17" s="2">
        <v>8.5740679768460906E-2</v>
      </c>
      <c r="C17" s="3">
        <v>0</v>
      </c>
      <c r="D17" s="3">
        <v>0.82041564235652098</v>
      </c>
      <c r="E17" s="3">
        <v>0</v>
      </c>
      <c r="F17" s="3">
        <v>0</v>
      </c>
      <c r="G17" s="3">
        <v>0</v>
      </c>
      <c r="H17" s="3">
        <v>0</v>
      </c>
      <c r="I17" s="3">
        <v>4.5822773863588399E-3</v>
      </c>
      <c r="J17" s="3">
        <v>0</v>
      </c>
      <c r="K17" s="3">
        <v>0</v>
      </c>
      <c r="L17" s="3">
        <v>0</v>
      </c>
      <c r="M17" s="3">
        <v>0</v>
      </c>
      <c r="N17" s="3">
        <v>0.10356134854196999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1.0142999480533108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8.5740679768460906E-2</v>
      </c>
      <c r="C24" s="3">
        <v>0</v>
      </c>
      <c r="D24" s="3">
        <v>0.81731196186972099</v>
      </c>
      <c r="E24" s="3">
        <v>0</v>
      </c>
      <c r="F24" s="3">
        <v>0</v>
      </c>
      <c r="G24" s="3">
        <v>0</v>
      </c>
      <c r="H24" s="3">
        <v>0</v>
      </c>
      <c r="I24" s="3">
        <v>4.5822773863588399E-3</v>
      </c>
      <c r="J24" s="3">
        <v>0</v>
      </c>
      <c r="K24" s="3">
        <v>0</v>
      </c>
      <c r="L24" s="3">
        <v>0</v>
      </c>
      <c r="M24" s="3">
        <v>0</v>
      </c>
      <c r="N24" s="3">
        <v>9.2847610646833098E-2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1.0004825296713737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1.5297510315521799E-3</v>
      </c>
      <c r="C31" s="3">
        <v>0</v>
      </c>
      <c r="D31" s="3">
        <v>4.2168546431586599E-3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5.7466056747108394E-3</v>
      </c>
    </row>
    <row r="32" spans="1:19">
      <c r="A32" s="6" t="s">
        <v>294</v>
      </c>
      <c r="B32" s="2">
        <v>9.2126270301655399E-4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9.2126270301655399E-4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6.0848832853562602E-4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6.0848832853562602E-4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3.3132168683374E-2</v>
      </c>
      <c r="C59" s="3">
        <v>7.5105464306399999E-2</v>
      </c>
      <c r="D59" s="3">
        <v>2.0703781484382299E-2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0.40759364953021099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0.53653506400436735</v>
      </c>
    </row>
    <row r="60" spans="1:19" ht="28.8">
      <c r="A60" s="6" t="s">
        <v>322</v>
      </c>
      <c r="B60" s="2">
        <v>3.3132168683374E-2</v>
      </c>
      <c r="C60" s="3">
        <v>7.5105464306399999E-2</v>
      </c>
      <c r="D60" s="3">
        <v>2.0703781484382299E-2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0.40759364953021099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0.53653506400436735</v>
      </c>
    </row>
    <row r="61" spans="1:19" ht="28.8">
      <c r="A61" s="7" t="s">
        <v>323</v>
      </c>
      <c r="B61" s="2">
        <v>1.67899503463044E-2</v>
      </c>
      <c r="C61" s="3">
        <v>0</v>
      </c>
      <c r="D61" s="3">
        <v>3.3709680667159498E-3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2.016091841302035E-2</v>
      </c>
    </row>
    <row r="62" spans="1:19">
      <c r="A62" s="8" t="s">
        <v>324</v>
      </c>
      <c r="B62" s="2">
        <v>8.5815301769999995E-4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8.5815301769999995E-4</v>
      </c>
    </row>
    <row r="63" spans="1:19" ht="28.8">
      <c r="A63" s="8" t="s">
        <v>325</v>
      </c>
      <c r="B63" s="2">
        <v>1.5931797328604402E-2</v>
      </c>
      <c r="C63" s="3">
        <v>0</v>
      </c>
      <c r="D63" s="3">
        <v>3.3709680667159498E-3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1.9302765395320352E-2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1.63422183370696E-2</v>
      </c>
      <c r="C67" s="3">
        <v>7.5105464306399999E-2</v>
      </c>
      <c r="D67" s="3">
        <v>1.73328134176663E-2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0.40759364953021099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0.51637414559134687</v>
      </c>
    </row>
    <row r="68" spans="1:19">
      <c r="A68" s="8" t="s">
        <v>329</v>
      </c>
      <c r="B68" s="2">
        <v>1.63422183370696E-2</v>
      </c>
      <c r="C68" s="3">
        <v>7.5105464306399999E-2</v>
      </c>
      <c r="D68" s="3">
        <v>1.73328134176663E-2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0.40759364953021099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0.51637414559134687</v>
      </c>
    </row>
    <row r="69" spans="1:19">
      <c r="A69" s="9" t="s">
        <v>329</v>
      </c>
      <c r="B69" s="2">
        <v>1.2648429260882599E-2</v>
      </c>
      <c r="C69" s="3">
        <v>5.70410277051739E-2</v>
      </c>
      <c r="D69" s="3">
        <v>1.7021502001057301E-2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0.40759364953021099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0.49430460849732477</v>
      </c>
    </row>
    <row r="70" spans="1:19" ht="57.6">
      <c r="A70" s="9" t="s">
        <v>330</v>
      </c>
      <c r="B70" s="2">
        <v>3.6937890761870001E-3</v>
      </c>
      <c r="C70" s="3">
        <v>1.80644366012261E-2</v>
      </c>
      <c r="D70" s="3">
        <v>3.11311416609027E-4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2.2069537094022127E-2</v>
      </c>
    </row>
    <row r="71" spans="1:19" ht="28.8">
      <c r="A71" s="5" t="s">
        <v>331</v>
      </c>
      <c r="B71" s="2">
        <v>0</v>
      </c>
      <c r="C71" s="3">
        <v>0</v>
      </c>
      <c r="D71" s="3">
        <v>5.2828604030623002E-4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5.2828604030623002E-4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2.3319375480978202E-2</v>
      </c>
      <c r="C76" s="3">
        <v>0</v>
      </c>
      <c r="D76" s="3">
        <v>5.3281420636599797E-2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7.6600796117578002E-2</v>
      </c>
    </row>
    <row r="77" spans="1:19">
      <c r="A77" s="6" t="s">
        <v>337</v>
      </c>
      <c r="B77" s="2">
        <v>2.3319375480978202E-2</v>
      </c>
      <c r="C77" s="3">
        <v>0</v>
      </c>
      <c r="D77" s="3">
        <v>5.3281420636599797E-2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7.6600796117578002E-2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1.6454151339378199E-2</v>
      </c>
      <c r="C86" s="3">
        <v>0</v>
      </c>
      <c r="D86" s="3">
        <v>5.5658707817977798E-3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2.2020022121175979E-2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1.6454151339378199E-2</v>
      </c>
      <c r="C88" s="3">
        <v>0</v>
      </c>
      <c r="D88" s="3">
        <v>1.2295228676174801E-3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1.7683674206995681E-2</v>
      </c>
    </row>
    <row r="89" spans="1:19">
      <c r="A89" s="7" t="s">
        <v>348</v>
      </c>
      <c r="B89" s="2">
        <v>1.5681655971332299E-2</v>
      </c>
      <c r="C89" s="3">
        <v>0</v>
      </c>
      <c r="D89" s="3">
        <v>1.1226078356507401E-3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1.6804263806983039E-2</v>
      </c>
    </row>
    <row r="90" spans="1:19">
      <c r="A90" s="7" t="s">
        <v>349</v>
      </c>
      <c r="B90" s="2">
        <v>7.72495368045925E-4</v>
      </c>
      <c r="C90" s="3">
        <v>0</v>
      </c>
      <c r="D90" s="3">
        <v>1.06915031966737E-4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8.7941040001266206E-4</v>
      </c>
    </row>
    <row r="91" spans="1:19" ht="28.8">
      <c r="A91" s="8" t="s">
        <v>350</v>
      </c>
      <c r="B91" s="2">
        <v>7.72495368045925E-4</v>
      </c>
      <c r="C91" s="3">
        <v>0</v>
      </c>
      <c r="D91" s="3">
        <v>1.06915031966737E-4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8.7941040001266206E-4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5.7937152603444297E-4</v>
      </c>
      <c r="C93" s="3">
        <v>0</v>
      </c>
      <c r="D93" s="3">
        <v>9.7481352675554393E-5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6.7685287870999737E-4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1.9312384201148201E-4</v>
      </c>
      <c r="C97" s="3">
        <v>0</v>
      </c>
      <c r="D97" s="3">
        <v>9.4336792911826901E-6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2.0255752130266471E-4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0</v>
      </c>
      <c r="C99" s="3">
        <v>0</v>
      </c>
      <c r="D99" s="3">
        <v>4.1602525674115601E-3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4.1602525674115601E-3</v>
      </c>
    </row>
    <row r="100" spans="1:19">
      <c r="A100" s="5" t="s">
        <v>359</v>
      </c>
      <c r="B100" s="2">
        <v>5.6153056158195699E-2</v>
      </c>
      <c r="C100" s="3">
        <v>0</v>
      </c>
      <c r="D100" s="3">
        <v>2.1449042148385701E-2</v>
      </c>
      <c r="E100" s="3">
        <v>0</v>
      </c>
      <c r="F100" s="3">
        <v>0</v>
      </c>
      <c r="G100" s="3">
        <v>0</v>
      </c>
      <c r="H100" s="3">
        <v>0</v>
      </c>
      <c r="I100" s="3">
        <v>2.16620471458412E-2</v>
      </c>
      <c r="J100" s="3">
        <v>0</v>
      </c>
      <c r="K100" s="3">
        <v>0</v>
      </c>
      <c r="L100" s="3">
        <v>0</v>
      </c>
      <c r="M100" s="3">
        <v>0</v>
      </c>
      <c r="N100" s="3">
        <v>4.6771361031210899E-3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0.1039412815555437</v>
      </c>
    </row>
    <row r="101" spans="1:19">
      <c r="A101" s="6" t="s">
        <v>360</v>
      </c>
      <c r="B101" s="2">
        <v>1.5236195904257101E-2</v>
      </c>
      <c r="C101" s="3">
        <v>0</v>
      </c>
      <c r="D101" s="3">
        <v>5.2388365663701203E-3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2.0475032470627222E-2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1.0107550108475199E-2</v>
      </c>
      <c r="C104" s="3">
        <v>0</v>
      </c>
      <c r="D104" s="3">
        <v>1.4150518936773999E-4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1.024905529784294E-2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3.4440541110359997E-2</v>
      </c>
      <c r="C112" s="3">
        <v>0</v>
      </c>
      <c r="D112" s="3">
        <v>1.60372547950106E-2</v>
      </c>
      <c r="E112" s="3">
        <v>0</v>
      </c>
      <c r="F112" s="3">
        <v>0</v>
      </c>
      <c r="G112" s="3">
        <v>0</v>
      </c>
      <c r="H112" s="3">
        <v>0</v>
      </c>
      <c r="I112" s="3">
        <v>2.0509542214321099E-3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5.2528750126802706E-2</v>
      </c>
    </row>
    <row r="113" spans="1:19">
      <c r="A113" s="6" t="s">
        <v>372</v>
      </c>
      <c r="B113" s="2">
        <v>6.47631914357856E-3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6.47631914357856E-3</v>
      </c>
    </row>
    <row r="114" spans="1:19">
      <c r="A114" s="5" t="s">
        <v>373</v>
      </c>
      <c r="B114" s="2">
        <v>3.2423259668752202E-2</v>
      </c>
      <c r="C114" s="3">
        <v>0</v>
      </c>
      <c r="D114" s="3">
        <v>4.4023836692185799E-4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3.2863498035674059E-2</v>
      </c>
    </row>
    <row r="115" spans="1:19">
      <c r="A115" s="5" t="s">
        <v>374</v>
      </c>
      <c r="B115" s="2">
        <v>5.7085831177434796E-3</v>
      </c>
      <c r="C115" s="3">
        <v>0</v>
      </c>
      <c r="D115" s="3">
        <v>1.5093886865892299E-4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5.8595219864024028E-3</v>
      </c>
    </row>
    <row r="116" spans="1:19">
      <c r="A116" s="5" t="s">
        <v>375</v>
      </c>
      <c r="B116" s="2">
        <v>6.3801811315956497E-3</v>
      </c>
      <c r="C116" s="3">
        <v>0</v>
      </c>
      <c r="D116" s="3">
        <v>3.45901574010032E-5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6.4147712889966527E-3</v>
      </c>
    </row>
    <row r="117" spans="1:19">
      <c r="A117" s="6" t="s">
        <v>376</v>
      </c>
      <c r="B117" s="2">
        <v>3.3953010700304401E-3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3.3953010700304401E-3</v>
      </c>
    </row>
    <row r="118" spans="1:19">
      <c r="A118" s="6" t="s">
        <v>377</v>
      </c>
      <c r="B118" s="2">
        <v>2.98488006156521E-3</v>
      </c>
      <c r="C118" s="3">
        <v>0</v>
      </c>
      <c r="D118" s="3">
        <v>3.45901574010032E-5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3.0194702189662134E-3</v>
      </c>
    </row>
    <row r="119" spans="1:19">
      <c r="A119" s="5" t="s">
        <v>378</v>
      </c>
      <c r="B119" s="2">
        <v>2.0147940415565198E-3</v>
      </c>
      <c r="C119" s="3">
        <v>0</v>
      </c>
      <c r="D119" s="3">
        <v>1.00625912439282E-4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2.115419953995802E-3</v>
      </c>
    </row>
    <row r="120" spans="1:19">
      <c r="A120" s="4" t="s">
        <v>379</v>
      </c>
      <c r="B120" s="2">
        <f t="shared" ref="B120:S120" si="2">B3+B17+B31+B59+B71+B76+B86+B100+B114+B115+B116+B119</f>
        <v>0.27632527169940013</v>
      </c>
      <c r="C120" s="2">
        <f t="shared" si="2"/>
        <v>7.5105464306399999E-2</v>
      </c>
      <c r="D120" s="2">
        <f t="shared" si="2"/>
        <v>0.92910420603000055</v>
      </c>
      <c r="E120" s="2">
        <f t="shared" si="2"/>
        <v>0.1196699006448</v>
      </c>
      <c r="F120" s="2">
        <f t="shared" si="2"/>
        <v>0</v>
      </c>
      <c r="G120" s="2">
        <f t="shared" si="2"/>
        <v>0</v>
      </c>
      <c r="H120" s="2">
        <f t="shared" si="2"/>
        <v>0</v>
      </c>
      <c r="I120" s="2">
        <f t="shared" si="2"/>
        <v>2.624432453220004E-2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0.51667693034999995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1.9431260975628006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42" priority="2" operator="lessThan">
      <formula>0</formula>
    </cfRule>
  </conditionalFormatting>
  <conditionalFormatting sqref="B3:B158 C120:S120">
    <cfRule type="cellIs" dxfId="14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</sheetPr>
  <dimension ref="A1:S143"/>
  <sheetViews>
    <sheetView topLeftCell="A98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0.13436416202440701</v>
      </c>
      <c r="C3" s="3">
        <v>0</v>
      </c>
      <c r="D3" s="3">
        <v>1.4791223023517999E-2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9.1805144986854201E-2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0.24096053003477924</v>
      </c>
    </row>
    <row r="4" spans="1:19" ht="28.8">
      <c r="A4" s="6" t="s">
        <v>266</v>
      </c>
      <c r="B4" s="2">
        <v>0.13436416202440701</v>
      </c>
      <c r="C4" s="3">
        <v>0</v>
      </c>
      <c r="D4" s="3">
        <v>1.4791223023517999E-2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9.1805144986854201E-2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0.24096053003477924</v>
      </c>
    </row>
    <row r="5" spans="1:19" ht="28.8">
      <c r="A5" s="7" t="s">
        <v>267</v>
      </c>
      <c r="B5" s="2">
        <v>9.3834644299012199E-2</v>
      </c>
      <c r="C5" s="3">
        <v>0</v>
      </c>
      <c r="D5" s="3">
        <v>1.25539509593683E-2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9.1805144986854201E-2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0.1981937402452347</v>
      </c>
    </row>
    <row r="6" spans="1:19">
      <c r="A6" s="7" t="s">
        <v>268</v>
      </c>
      <c r="B6" s="2">
        <v>4.0529517725394801E-2</v>
      </c>
      <c r="C6" s="3">
        <v>0</v>
      </c>
      <c r="D6" s="3">
        <v>2.23727206414972E-3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4.276678978954452E-2</v>
      </c>
    </row>
    <row r="7" spans="1:19">
      <c r="A7" s="8" t="s">
        <v>269</v>
      </c>
      <c r="B7" s="2">
        <v>0</v>
      </c>
      <c r="C7" s="3">
        <v>0</v>
      </c>
      <c r="D7" s="3">
        <v>1.6928913245049799E-3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1.6928913245049799E-3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4.0529517725394801E-2</v>
      </c>
      <c r="C13" s="3">
        <v>0</v>
      </c>
      <c r="D13" s="3">
        <v>5.4438073964473903E-4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4.1073898465039539E-2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0.163659954728088</v>
      </c>
      <c r="C17" s="3">
        <v>0</v>
      </c>
      <c r="D17" s="3">
        <v>3.4123378070414199E-3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0.16707229253512942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0.163659954728087</v>
      </c>
      <c r="C28" s="3">
        <v>0</v>
      </c>
      <c r="D28" s="3">
        <v>3.4123378070414199E-3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0.16707229253512842</v>
      </c>
    </row>
    <row r="29" spans="1:19" ht="28.8">
      <c r="A29" s="7" t="s">
        <v>291</v>
      </c>
      <c r="B29" s="2">
        <v>0.163659954728087</v>
      </c>
      <c r="C29" s="3">
        <v>0</v>
      </c>
      <c r="D29" s="3">
        <v>3.4123378070414199E-3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0.16707229253512842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2.8225284789848302</v>
      </c>
      <c r="C31" s="3">
        <v>0</v>
      </c>
      <c r="D31" s="3">
        <v>7.0540457915794802E-2</v>
      </c>
      <c r="E31" s="3">
        <v>0</v>
      </c>
      <c r="F31" s="3">
        <v>0</v>
      </c>
      <c r="G31" s="3">
        <v>3.9107397342315799E-3</v>
      </c>
      <c r="H31" s="3">
        <v>0</v>
      </c>
      <c r="I31" s="3">
        <v>1.3042991065991201</v>
      </c>
      <c r="J31" s="3">
        <v>0</v>
      </c>
      <c r="K31" s="3">
        <v>0</v>
      </c>
      <c r="L31" s="3">
        <v>1.0175227316133899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5.2188015148473665</v>
      </c>
    </row>
    <row r="32" spans="1:19">
      <c r="A32" s="6" t="s">
        <v>294</v>
      </c>
      <c r="B32" s="2">
        <v>0.42082946214557798</v>
      </c>
      <c r="C32" s="3">
        <v>0</v>
      </c>
      <c r="D32" s="3">
        <v>1.7650089102055701E-2</v>
      </c>
      <c r="E32" s="3">
        <v>0</v>
      </c>
      <c r="F32" s="3">
        <v>0</v>
      </c>
      <c r="G32" s="3">
        <v>3.9107397342315799E-3</v>
      </c>
      <c r="H32" s="3">
        <v>0</v>
      </c>
      <c r="I32" s="3">
        <v>0</v>
      </c>
      <c r="J32" s="3">
        <v>0</v>
      </c>
      <c r="K32" s="3">
        <v>0</v>
      </c>
      <c r="L32" s="3">
        <v>0.41523149228864498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0.8576217832705102</v>
      </c>
    </row>
    <row r="33" spans="1:19">
      <c r="A33" s="6" t="s">
        <v>295</v>
      </c>
      <c r="B33" s="2">
        <v>7.5829123316010494E-2</v>
      </c>
      <c r="C33" s="3">
        <v>0</v>
      </c>
      <c r="D33" s="3">
        <v>3.4175417624078401E-3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3.0816156259900099E-2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0.11006282133831843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1.26452372903114E-4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1.26452372903114E-4</v>
      </c>
    </row>
    <row r="36" spans="1:19">
      <c r="A36" s="6" t="s">
        <v>298</v>
      </c>
      <c r="B36" s="2">
        <v>1.39685227161072E-2</v>
      </c>
      <c r="C36" s="3">
        <v>0</v>
      </c>
      <c r="D36" s="3">
        <v>1.67050239993061E-3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1.5639025116037809E-2</v>
      </c>
    </row>
    <row r="37" spans="1:19" ht="28.8">
      <c r="A37" s="6" t="s">
        <v>299</v>
      </c>
      <c r="B37" s="2">
        <v>0</v>
      </c>
      <c r="C37" s="3">
        <v>0</v>
      </c>
      <c r="D37" s="3">
        <v>7.9864656570387597E-4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7.9864656570387597E-4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2.63849873526469E-2</v>
      </c>
      <c r="C39" s="3">
        <v>0</v>
      </c>
      <c r="D39" s="3">
        <v>1.67383009395437E-3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9.2718432085974693E-3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3.7330660655198737E-2</v>
      </c>
    </row>
    <row r="40" spans="1:19" ht="28.8">
      <c r="A40" s="6" t="s">
        <v>302</v>
      </c>
      <c r="B40" s="2">
        <v>0.107535452655746</v>
      </c>
      <c r="C40" s="3">
        <v>0</v>
      </c>
      <c r="D40" s="3">
        <v>7.8200809558504503E-4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1.46028427508901E-2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0.12292030350222115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1.17512968881537E-2</v>
      </c>
      <c r="C42" s="3">
        <v>0</v>
      </c>
      <c r="D42" s="3">
        <v>4.326002230896E-5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1.179455691046266E-2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1.17512968881537E-2</v>
      </c>
      <c r="C44" s="3">
        <v>0</v>
      </c>
      <c r="D44" s="3">
        <v>4.326002230896E-5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1.179455691046266E-2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4.6118297221433201E-2</v>
      </c>
      <c r="C46" s="3">
        <v>0</v>
      </c>
      <c r="D46" s="3">
        <v>7.9864656570387597E-4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3.3239619963352098E-2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8.0156563750489171E-2</v>
      </c>
    </row>
    <row r="47" spans="1:19" ht="28.8">
      <c r="A47" s="6" t="s">
        <v>309</v>
      </c>
      <c r="B47" s="2">
        <v>0.40508715876710799</v>
      </c>
      <c r="C47" s="3">
        <v>0</v>
      </c>
      <c r="D47" s="3">
        <v>1.19464215453205E-3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2.2922056821254901E-2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0.42920385774289499</v>
      </c>
    </row>
    <row r="48" spans="1:19" ht="28.8">
      <c r="A48" s="6" t="s">
        <v>310</v>
      </c>
      <c r="B48" s="2">
        <v>4.5009684307456499E-2</v>
      </c>
      <c r="C48" s="3">
        <v>0</v>
      </c>
      <c r="D48" s="3">
        <v>2.1330518692341E-3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6.9197491148501903E-3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5.4062485291540785E-2</v>
      </c>
    </row>
    <row r="49" spans="1:19" ht="28.8">
      <c r="A49" s="6" t="s">
        <v>311</v>
      </c>
      <c r="B49" s="2">
        <v>6.4742994176242893E-2</v>
      </c>
      <c r="C49" s="3">
        <v>0</v>
      </c>
      <c r="D49" s="3">
        <v>2.3563401382288102E-2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8.2782541204472301E-2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0.1710889367630033</v>
      </c>
    </row>
    <row r="50" spans="1:19">
      <c r="A50" s="6" t="s">
        <v>312</v>
      </c>
      <c r="B50" s="2">
        <v>5.27699747052938E-2</v>
      </c>
      <c r="C50" s="3">
        <v>0</v>
      </c>
      <c r="D50" s="3">
        <v>1.2978006692687999E-4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5.2899754772220677E-2</v>
      </c>
    </row>
    <row r="51" spans="1:19" ht="28.8">
      <c r="A51" s="6" t="s">
        <v>313</v>
      </c>
      <c r="B51" s="2">
        <v>0.16873088550726301</v>
      </c>
      <c r="C51" s="3">
        <v>0</v>
      </c>
      <c r="D51" s="3">
        <v>3.9865774404718498E-3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0.120326058935671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0.29304352188340588</v>
      </c>
    </row>
    <row r="52" spans="1:19" ht="28.8">
      <c r="A52" s="6" t="s">
        <v>314</v>
      </c>
      <c r="B52" s="2">
        <v>0.328371145119916</v>
      </c>
      <c r="C52" s="3">
        <v>0</v>
      </c>
      <c r="D52" s="3">
        <v>2.29943657042241E-3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0.102942904432805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0.43361348612314343</v>
      </c>
    </row>
    <row r="53" spans="1:19">
      <c r="A53" s="6" t="s">
        <v>315</v>
      </c>
      <c r="B53" s="2">
        <v>2.6606709935442199E-2</v>
      </c>
      <c r="C53" s="3">
        <v>0</v>
      </c>
      <c r="D53" s="3">
        <v>7.6869731948998096E-4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2.95035760466348E-2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5.6878983301566981E-2</v>
      </c>
    </row>
    <row r="54" spans="1:19" ht="28.8">
      <c r="A54" s="6" t="s">
        <v>316</v>
      </c>
      <c r="B54" s="2">
        <v>0.12904254318689501</v>
      </c>
      <c r="C54" s="3">
        <v>0</v>
      </c>
      <c r="D54" s="3">
        <v>3.0914277480787499E-3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2.7378002888037298E-2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0.15951197382301105</v>
      </c>
    </row>
    <row r="55" spans="1:19" ht="28.8">
      <c r="A55" s="6" t="s">
        <v>317</v>
      </c>
      <c r="B55" s="2">
        <v>0.206645447165268</v>
      </c>
      <c r="C55" s="3">
        <v>0</v>
      </c>
      <c r="D55" s="3">
        <v>1.04489592346257E-3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0.20769034308873058</v>
      </c>
    </row>
    <row r="56" spans="1:19" ht="28.8">
      <c r="A56" s="6" t="s">
        <v>318</v>
      </c>
      <c r="B56" s="2">
        <v>9.9996884840703903E-2</v>
      </c>
      <c r="C56" s="3">
        <v>0</v>
      </c>
      <c r="D56" s="3">
        <v>1.11810519198543E-3</v>
      </c>
      <c r="E56" s="3">
        <v>0</v>
      </c>
      <c r="F56" s="3">
        <v>0</v>
      </c>
      <c r="G56" s="3">
        <v>0</v>
      </c>
      <c r="H56" s="3">
        <v>0</v>
      </c>
      <c r="I56" s="3">
        <v>1.3042991065991201</v>
      </c>
      <c r="J56" s="3">
        <v>0</v>
      </c>
      <c r="K56" s="3">
        <v>0</v>
      </c>
      <c r="L56" s="3">
        <v>0.121585887698285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1.5269999843300943</v>
      </c>
    </row>
    <row r="57" spans="1:19">
      <c r="A57" s="6" t="s">
        <v>319</v>
      </c>
      <c r="B57" s="2">
        <v>1.52988582128793E-2</v>
      </c>
      <c r="C57" s="3">
        <v>0</v>
      </c>
      <c r="D57" s="3">
        <v>1.39763148998178E-4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1.5438621361877477E-2</v>
      </c>
    </row>
    <row r="58" spans="1:19" ht="28.8">
      <c r="A58" s="6" t="s">
        <v>320</v>
      </c>
      <c r="B58" s="2">
        <v>0.57780905076468703</v>
      </c>
      <c r="C58" s="3">
        <v>0</v>
      </c>
      <c r="D58" s="3">
        <v>4.0994525211051997E-3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0.58190850328579224</v>
      </c>
    </row>
    <row r="59" spans="1:19" ht="28.8">
      <c r="A59" s="5" t="s">
        <v>321</v>
      </c>
      <c r="B59" s="2">
        <v>0.21718535041977799</v>
      </c>
      <c r="C59" s="3">
        <v>0</v>
      </c>
      <c r="D59" s="3">
        <v>1.9342113231157899E-2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37.352189177770498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37.588716641421435</v>
      </c>
    </row>
    <row r="60" spans="1:19" ht="28.8">
      <c r="A60" s="6" t="s">
        <v>322</v>
      </c>
      <c r="B60" s="2">
        <v>0.21718535041977799</v>
      </c>
      <c r="C60" s="3">
        <v>0</v>
      </c>
      <c r="D60" s="3">
        <v>1.9342113231157899E-2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37.352189177770498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37.588716641421435</v>
      </c>
    </row>
    <row r="61" spans="1:19" ht="28.8">
      <c r="A61" s="7" t="s">
        <v>323</v>
      </c>
      <c r="B61" s="2">
        <v>0.10396702373036</v>
      </c>
      <c r="C61" s="3">
        <v>0</v>
      </c>
      <c r="D61" s="3">
        <v>3.28620080639202E-3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35.365460922194998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35.472714146731754</v>
      </c>
    </row>
    <row r="62" spans="1:19">
      <c r="A62" s="8" t="s">
        <v>324</v>
      </c>
      <c r="B62" s="2">
        <v>1.56391073831685E-2</v>
      </c>
      <c r="C62" s="3">
        <v>0</v>
      </c>
      <c r="D62" s="3">
        <v>2.6223218556057598E-3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1.826142923877426E-2</v>
      </c>
    </row>
    <row r="63" spans="1:19" ht="28.8">
      <c r="A63" s="8" t="s">
        <v>325</v>
      </c>
      <c r="B63" s="2">
        <v>8.8327916347191796E-2</v>
      </c>
      <c r="C63" s="3">
        <v>0</v>
      </c>
      <c r="D63" s="3">
        <v>6.6387895078626798E-4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35.365460922194998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35.454452717492977</v>
      </c>
    </row>
    <row r="64" spans="1:19" ht="28.8">
      <c r="A64" s="7" t="s">
        <v>326</v>
      </c>
      <c r="B64" s="2">
        <v>0.106169714911088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5.24546972465132E-2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0.1586244121576012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0.106169714911088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5.24546972465132E-2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0.1586244121576012</v>
      </c>
    </row>
    <row r="67" spans="1:19">
      <c r="A67" s="7" t="s">
        <v>329</v>
      </c>
      <c r="B67" s="2">
        <v>7.04861177832949E-3</v>
      </c>
      <c r="C67" s="3">
        <v>0</v>
      </c>
      <c r="D67" s="3">
        <v>6.6985386134334399E-3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1.9342735583289901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1.9480207087207531</v>
      </c>
    </row>
    <row r="68" spans="1:19">
      <c r="A68" s="8" t="s">
        <v>329</v>
      </c>
      <c r="B68" s="2">
        <v>7.04861177832949E-3</v>
      </c>
      <c r="C68" s="3">
        <v>0</v>
      </c>
      <c r="D68" s="3">
        <v>6.6985386134334399E-3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1.9342735583289901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1.9480207087207531</v>
      </c>
    </row>
    <row r="69" spans="1:19">
      <c r="A69" s="9" t="s">
        <v>329</v>
      </c>
      <c r="B69" s="2">
        <v>0</v>
      </c>
      <c r="C69" s="3">
        <v>0</v>
      </c>
      <c r="D69" s="3">
        <v>4.0529809945501604E-3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1.62881372853545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1.6328667095300002</v>
      </c>
    </row>
    <row r="70" spans="1:19" ht="57.6">
      <c r="A70" s="9" t="s">
        <v>330</v>
      </c>
      <c r="B70" s="2">
        <v>7.04861177832949E-3</v>
      </c>
      <c r="C70" s="3">
        <v>0</v>
      </c>
      <c r="D70" s="3">
        <v>2.6455576188832799E-3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0.30545982979354303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0.31515399919075582</v>
      </c>
    </row>
    <row r="71" spans="1:19" ht="28.8">
      <c r="A71" s="5" t="s">
        <v>331</v>
      </c>
      <c r="B71" s="2">
        <v>0.55155387165428504</v>
      </c>
      <c r="C71" s="3">
        <v>0</v>
      </c>
      <c r="D71" s="3">
        <v>9.14858388131016E-2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0.149341697335301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0.79238140780268762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0.28841671205255198</v>
      </c>
      <c r="C73" s="3">
        <v>0</v>
      </c>
      <c r="D73" s="3">
        <v>1.5182911604481901E-2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0.30359962365703386</v>
      </c>
    </row>
    <row r="74" spans="1:19" ht="28.8">
      <c r="A74" s="6" t="s">
        <v>334</v>
      </c>
      <c r="B74" s="2">
        <v>0.14708103244114301</v>
      </c>
      <c r="C74" s="3">
        <v>0</v>
      </c>
      <c r="D74" s="3">
        <v>2.70630254288022E-2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0.17414405786994522</v>
      </c>
    </row>
    <row r="75" spans="1:19" ht="28.8">
      <c r="A75" s="6" t="s">
        <v>335</v>
      </c>
      <c r="B75" s="2">
        <v>0.116056127160589</v>
      </c>
      <c r="C75" s="3">
        <v>0</v>
      </c>
      <c r="D75" s="3">
        <v>2.2691382537874599E-2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0.13874750969846358</v>
      </c>
    </row>
    <row r="76" spans="1:19">
      <c r="A76" s="5" t="s">
        <v>336</v>
      </c>
      <c r="B76" s="2">
        <v>5.0628856789032497</v>
      </c>
      <c r="C76" s="3">
        <v>0</v>
      </c>
      <c r="D76" s="3">
        <v>0.28845540411663301</v>
      </c>
      <c r="E76" s="3">
        <v>0</v>
      </c>
      <c r="F76" s="3">
        <v>0</v>
      </c>
      <c r="G76" s="3">
        <v>1.5804154302315799E-3</v>
      </c>
      <c r="H76" s="3">
        <v>0</v>
      </c>
      <c r="I76" s="3">
        <v>8.6351851371819198E-4</v>
      </c>
      <c r="J76" s="3">
        <v>0</v>
      </c>
      <c r="K76" s="3">
        <v>0</v>
      </c>
      <c r="L76" s="3">
        <v>0.45233788298261701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5.8061228999464491</v>
      </c>
    </row>
    <row r="77" spans="1:19">
      <c r="A77" s="6" t="s">
        <v>337</v>
      </c>
      <c r="B77" s="2">
        <v>4.2111049993157401</v>
      </c>
      <c r="C77" s="3">
        <v>0</v>
      </c>
      <c r="D77" s="3">
        <v>0.19793550917692601</v>
      </c>
      <c r="E77" s="3">
        <v>0</v>
      </c>
      <c r="F77" s="3">
        <v>0</v>
      </c>
      <c r="G77" s="3">
        <v>1.5804154302315799E-3</v>
      </c>
      <c r="H77" s="3">
        <v>0</v>
      </c>
      <c r="I77" s="3">
        <v>8.6351851371819198E-4</v>
      </c>
      <c r="J77" s="3">
        <v>0</v>
      </c>
      <c r="K77" s="3">
        <v>0</v>
      </c>
      <c r="L77" s="3">
        <v>0.45233788298261701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4.8638223254192319</v>
      </c>
    </row>
    <row r="78" spans="1:19">
      <c r="A78" s="6" t="s">
        <v>338</v>
      </c>
      <c r="B78" s="2">
        <v>0.72622728228601596</v>
      </c>
      <c r="C78" s="3">
        <v>0</v>
      </c>
      <c r="D78" s="3">
        <v>6.4990429887221701E-2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0.79121771217323766</v>
      </c>
    </row>
    <row r="79" spans="1:19">
      <c r="A79" s="7" t="s">
        <v>339</v>
      </c>
      <c r="B79" s="2">
        <v>0.72622728228601596</v>
      </c>
      <c r="C79" s="3">
        <v>0</v>
      </c>
      <c r="D79" s="3">
        <v>6.4990429887221701E-2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0.79121771217323766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0.12555339730149501</v>
      </c>
      <c r="C81" s="3">
        <v>0</v>
      </c>
      <c r="D81" s="3">
        <v>2.5529465052485899E-2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0.15108286235398091</v>
      </c>
    </row>
    <row r="82" spans="1:19">
      <c r="A82" s="7" t="s">
        <v>342</v>
      </c>
      <c r="B82" s="2">
        <v>9.0530607527919998E-2</v>
      </c>
      <c r="C82" s="3">
        <v>0</v>
      </c>
      <c r="D82" s="3">
        <v>2.4779281838097401E-2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0.1153098893660174</v>
      </c>
    </row>
    <row r="83" spans="1:19">
      <c r="A83" s="8" t="s">
        <v>342</v>
      </c>
      <c r="B83" s="2">
        <v>9.0530607527919998E-2</v>
      </c>
      <c r="C83" s="3">
        <v>0</v>
      </c>
      <c r="D83" s="3">
        <v>2.4779281838097401E-2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0.1153098893660174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3.50227897735748E-2</v>
      </c>
      <c r="C85" s="3">
        <v>0</v>
      </c>
      <c r="D85" s="3">
        <v>7.5018321438848198E-4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3.5772972987963281E-2</v>
      </c>
    </row>
    <row r="86" spans="1:19" ht="28.8">
      <c r="A86" s="5" t="s">
        <v>345</v>
      </c>
      <c r="B86" s="2">
        <v>7.4622771820702303</v>
      </c>
      <c r="C86" s="3">
        <v>0.20060570328480001</v>
      </c>
      <c r="D86" s="3">
        <v>0.11624852367742899</v>
      </c>
      <c r="E86" s="3">
        <v>0</v>
      </c>
      <c r="F86" s="3">
        <v>0</v>
      </c>
      <c r="G86" s="3">
        <v>3.4376663792842102E-3</v>
      </c>
      <c r="H86" s="3">
        <v>0</v>
      </c>
      <c r="I86" s="3">
        <v>2.7973134951434398E-4</v>
      </c>
      <c r="J86" s="3">
        <v>0</v>
      </c>
      <c r="K86" s="3">
        <v>0</v>
      </c>
      <c r="L86" s="3">
        <v>2.5192504984175999E-2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7.8080413117454333</v>
      </c>
    </row>
    <row r="87" spans="1:19" ht="28.8">
      <c r="A87" s="6" t="s">
        <v>346</v>
      </c>
      <c r="B87" s="2">
        <v>1.5610472397819199</v>
      </c>
      <c r="C87" s="3">
        <v>0</v>
      </c>
      <c r="D87" s="3">
        <v>1.3536491806532E-2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2.7784326484605599E-3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1.5773621642369124</v>
      </c>
    </row>
    <row r="88" spans="1:19" ht="28.8">
      <c r="A88" s="6" t="s">
        <v>347</v>
      </c>
      <c r="B88" s="2">
        <v>5.1545176320215296</v>
      </c>
      <c r="C88" s="3">
        <v>0.20060570328480001</v>
      </c>
      <c r="D88" s="3">
        <v>7.1483166025911399E-2</v>
      </c>
      <c r="E88" s="3">
        <v>0</v>
      </c>
      <c r="F88" s="3">
        <v>0</v>
      </c>
      <c r="G88" s="3">
        <v>3.3360432141473699E-3</v>
      </c>
      <c r="H88" s="3">
        <v>0</v>
      </c>
      <c r="I88" s="3">
        <v>2.7973134951434398E-4</v>
      </c>
      <c r="J88" s="3">
        <v>0</v>
      </c>
      <c r="K88" s="3">
        <v>0</v>
      </c>
      <c r="L88" s="3">
        <v>1.52945742941716E-2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5.4455168501900726</v>
      </c>
    </row>
    <row r="89" spans="1:19">
      <c r="A89" s="7" t="s">
        <v>348</v>
      </c>
      <c r="B89" s="2">
        <v>5.03292907884535</v>
      </c>
      <c r="C89" s="3">
        <v>0</v>
      </c>
      <c r="D89" s="3">
        <v>6.5053498387546399E-2</v>
      </c>
      <c r="E89" s="3">
        <v>0</v>
      </c>
      <c r="F89" s="3">
        <v>0</v>
      </c>
      <c r="G89" s="3">
        <v>3.3360432141473699E-3</v>
      </c>
      <c r="H89" s="3">
        <v>0</v>
      </c>
      <c r="I89" s="3">
        <v>0</v>
      </c>
      <c r="J89" s="3">
        <v>0</v>
      </c>
      <c r="K89" s="3">
        <v>0</v>
      </c>
      <c r="L89" s="3">
        <v>1.1596280633195E-2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5.1129149010802379</v>
      </c>
    </row>
    <row r="90" spans="1:19">
      <c r="A90" s="7" t="s">
        <v>349</v>
      </c>
      <c r="B90" s="2">
        <v>0.121588553176185</v>
      </c>
      <c r="C90" s="3">
        <v>0.20060570328480001</v>
      </c>
      <c r="D90" s="3">
        <v>6.4296676383649998E-3</v>
      </c>
      <c r="E90" s="3">
        <v>0</v>
      </c>
      <c r="F90" s="3">
        <v>0</v>
      </c>
      <c r="G90" s="3">
        <v>0</v>
      </c>
      <c r="H90" s="3">
        <v>0</v>
      </c>
      <c r="I90" s="3">
        <v>2.7973134951434398E-4</v>
      </c>
      <c r="J90" s="3">
        <v>0</v>
      </c>
      <c r="K90" s="3">
        <v>0</v>
      </c>
      <c r="L90" s="3">
        <v>3.6982936609766702E-3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0.33260194910984103</v>
      </c>
    </row>
    <row r="91" spans="1:19" ht="28.8">
      <c r="A91" s="8" t="s">
        <v>350</v>
      </c>
      <c r="B91" s="2">
        <v>0.121588553176185</v>
      </c>
      <c r="C91" s="3">
        <v>0.20060570328480001</v>
      </c>
      <c r="D91" s="3">
        <v>6.4296676383649998E-3</v>
      </c>
      <c r="E91" s="3">
        <v>0</v>
      </c>
      <c r="F91" s="3">
        <v>0</v>
      </c>
      <c r="G91" s="3">
        <v>0</v>
      </c>
      <c r="H91" s="3">
        <v>0</v>
      </c>
      <c r="I91" s="3">
        <v>2.7973134951434398E-4</v>
      </c>
      <c r="J91" s="3">
        <v>0</v>
      </c>
      <c r="K91" s="3">
        <v>0</v>
      </c>
      <c r="L91" s="3">
        <v>3.6982936609766702E-3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0.33260194910984103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3.2820098592846701E-2</v>
      </c>
      <c r="C93" s="3">
        <v>0</v>
      </c>
      <c r="D93" s="3">
        <v>6.3234470062392004E-3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3.9143545599085901E-2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1.18945323759311E-2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1.18945323759311E-2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7.6873922207406895E-2</v>
      </c>
      <c r="C97" s="3">
        <v>0.20060570328480001</v>
      </c>
      <c r="D97" s="3">
        <v>1.0622063212580301E-4</v>
      </c>
      <c r="E97" s="3">
        <v>0</v>
      </c>
      <c r="F97" s="3">
        <v>0</v>
      </c>
      <c r="G97" s="3">
        <v>0</v>
      </c>
      <c r="H97" s="3">
        <v>0</v>
      </c>
      <c r="I97" s="3">
        <v>2.7973134951434398E-4</v>
      </c>
      <c r="J97" s="3">
        <v>0</v>
      </c>
      <c r="K97" s="3">
        <v>0</v>
      </c>
      <c r="L97" s="3">
        <v>3.6982936609766702E-3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0.28156387113482373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0.74671231026678397</v>
      </c>
      <c r="C99" s="3">
        <v>0</v>
      </c>
      <c r="D99" s="3">
        <v>3.1228865844985999E-2</v>
      </c>
      <c r="E99" s="3">
        <v>0</v>
      </c>
      <c r="F99" s="3">
        <v>0</v>
      </c>
      <c r="G99" s="3">
        <v>1.01623165136842E-4</v>
      </c>
      <c r="H99" s="3">
        <v>0</v>
      </c>
      <c r="I99" s="3">
        <v>0</v>
      </c>
      <c r="J99" s="3">
        <v>0</v>
      </c>
      <c r="K99" s="3">
        <v>0</v>
      </c>
      <c r="L99" s="3">
        <v>7.1194980415437798E-3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0.78516229731845055</v>
      </c>
    </row>
    <row r="100" spans="1:19">
      <c r="A100" s="5" t="s">
        <v>359</v>
      </c>
      <c r="B100" s="2">
        <v>5.8829476054882797</v>
      </c>
      <c r="C100" s="3">
        <v>0</v>
      </c>
      <c r="D100" s="3">
        <v>1.27660934780921</v>
      </c>
      <c r="E100" s="3">
        <v>3.7886351778000003E-2</v>
      </c>
      <c r="F100" s="3">
        <v>0</v>
      </c>
      <c r="G100" s="3">
        <v>2.0569930322526298E-3</v>
      </c>
      <c r="H100" s="3">
        <v>0</v>
      </c>
      <c r="I100" s="3">
        <v>9.6108941654042397</v>
      </c>
      <c r="J100" s="3">
        <v>0</v>
      </c>
      <c r="K100" s="3">
        <v>0</v>
      </c>
      <c r="L100" s="3">
        <v>5.0782736758599699E-2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16.861177200270582</v>
      </c>
    </row>
    <row r="101" spans="1:19">
      <c r="A101" s="6" t="s">
        <v>360</v>
      </c>
      <c r="B101" s="2">
        <v>3.2467668003930399</v>
      </c>
      <c r="C101" s="3">
        <v>0</v>
      </c>
      <c r="D101" s="3">
        <v>0.802460362368147</v>
      </c>
      <c r="E101" s="3">
        <v>0</v>
      </c>
      <c r="F101" s="3">
        <v>0</v>
      </c>
      <c r="G101" s="3">
        <v>5.2213281397894698E-4</v>
      </c>
      <c r="H101" s="3">
        <v>0</v>
      </c>
      <c r="I101" s="3">
        <v>0</v>
      </c>
      <c r="J101" s="3">
        <v>0</v>
      </c>
      <c r="K101" s="3">
        <v>0</v>
      </c>
      <c r="L101" s="3">
        <v>3.8489020521652699E-2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4.0882383160968185</v>
      </c>
    </row>
    <row r="102" spans="1:19">
      <c r="A102" s="7" t="s">
        <v>361</v>
      </c>
      <c r="B102" s="2">
        <v>4.3172747142268299E-2</v>
      </c>
      <c r="C102" s="3">
        <v>0</v>
      </c>
      <c r="D102" s="3">
        <v>8.3084450690901392E-3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5.148119221135844E-2</v>
      </c>
    </row>
    <row r="103" spans="1:19">
      <c r="A103" s="7" t="s">
        <v>362</v>
      </c>
      <c r="B103" s="2">
        <v>5.02213589205978E-2</v>
      </c>
      <c r="C103" s="3">
        <v>0</v>
      </c>
      <c r="D103" s="3">
        <v>7.3391818009421904E-3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5.7560540721539988E-2</v>
      </c>
    </row>
    <row r="104" spans="1:19">
      <c r="A104" s="7" t="s">
        <v>363</v>
      </c>
      <c r="B104" s="2">
        <v>2.23352885725817</v>
      </c>
      <c r="C104" s="3">
        <v>0</v>
      </c>
      <c r="D104" s="3">
        <v>0.52844432543111497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2.7619731826892848</v>
      </c>
    </row>
    <row r="105" spans="1:19" ht="28.8">
      <c r="A105" s="7" t="s">
        <v>364</v>
      </c>
      <c r="B105" s="2">
        <v>0.88217781788155603</v>
      </c>
      <c r="C105" s="3">
        <v>0</v>
      </c>
      <c r="D105" s="3">
        <v>0.25778419659030799</v>
      </c>
      <c r="E105" s="3">
        <v>0</v>
      </c>
      <c r="F105" s="3">
        <v>0</v>
      </c>
      <c r="G105" s="3">
        <v>5.2213281397894698E-4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1.1404841472858429</v>
      </c>
    </row>
    <row r="106" spans="1:19">
      <c r="A106" s="7" t="s">
        <v>365</v>
      </c>
      <c r="B106" s="2">
        <v>3.7666019190448402E-2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3.7666019190448402E-2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3.7666019190448402E-2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3.7666019190448402E-2</v>
      </c>
    </row>
    <row r="110" spans="1:19">
      <c r="A110" s="6" t="s">
        <v>369</v>
      </c>
      <c r="B110" s="2">
        <v>1.01323794313487E-2</v>
      </c>
      <c r="C110" s="3">
        <v>0</v>
      </c>
      <c r="D110" s="3">
        <v>2.85467948838095E-3</v>
      </c>
      <c r="E110" s="3">
        <v>3.4595723553687799E-2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4.7582782473417448E-2</v>
      </c>
    </row>
    <row r="111" spans="1:19">
      <c r="A111" s="6" t="s">
        <v>370</v>
      </c>
      <c r="B111" s="2">
        <v>0.181722022410058</v>
      </c>
      <c r="C111" s="3">
        <v>0</v>
      </c>
      <c r="D111" s="3">
        <v>1.73969479053541E-2</v>
      </c>
      <c r="E111" s="3">
        <v>0</v>
      </c>
      <c r="F111" s="3">
        <v>0</v>
      </c>
      <c r="G111" s="3">
        <v>0</v>
      </c>
      <c r="H111" s="3">
        <v>0</v>
      </c>
      <c r="I111" s="3">
        <v>9.6108941654042397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9.8100131357196521</v>
      </c>
    </row>
    <row r="112" spans="1:19" ht="28.8">
      <c r="A112" s="6" t="s">
        <v>371</v>
      </c>
      <c r="B112" s="2">
        <v>2.1150240717350002</v>
      </c>
      <c r="C112" s="3">
        <v>0</v>
      </c>
      <c r="D112" s="3">
        <v>0.428895676760714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8.2919438402835801E-3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2.5522116923359977</v>
      </c>
    </row>
    <row r="113" spans="1:19">
      <c r="A113" s="6" t="s">
        <v>372</v>
      </c>
      <c r="B113" s="2">
        <v>0.32930233151883198</v>
      </c>
      <c r="C113" s="3">
        <v>0</v>
      </c>
      <c r="D113" s="3">
        <v>2.5001681286610799E-2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0.35430401280544277</v>
      </c>
    </row>
    <row r="114" spans="1:19">
      <c r="A114" s="5" t="s">
        <v>373</v>
      </c>
      <c r="B114" s="2">
        <v>2.05863517750837</v>
      </c>
      <c r="C114" s="3">
        <v>0</v>
      </c>
      <c r="D114" s="3">
        <v>2.1692244716941301E-2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3.5625764624087198E-3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2.0838899986877197</v>
      </c>
    </row>
    <row r="115" spans="1:19">
      <c r="A115" s="5" t="s">
        <v>374</v>
      </c>
      <c r="B115" s="2">
        <v>0.29361873439103903</v>
      </c>
      <c r="C115" s="3">
        <v>0</v>
      </c>
      <c r="D115" s="3">
        <v>3.9998706784872603E-3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1.8570636670714701E-2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0.31618924174024099</v>
      </c>
    </row>
    <row r="116" spans="1:19">
      <c r="A116" s="5" t="s">
        <v>375</v>
      </c>
      <c r="B116" s="2">
        <v>1.43857761013344</v>
      </c>
      <c r="C116" s="3">
        <v>0</v>
      </c>
      <c r="D116" s="3">
        <v>5.0607492418437199E-2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5.6320752444608602E-2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1.5455058549964857</v>
      </c>
    </row>
    <row r="117" spans="1:19">
      <c r="A117" s="6" t="s">
        <v>376</v>
      </c>
      <c r="B117" s="2">
        <v>1.38218871590681</v>
      </c>
      <c r="C117" s="3">
        <v>0</v>
      </c>
      <c r="D117" s="3">
        <v>4.9824115256509399E-2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5.5406546315366102E-2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1.4874193774786855</v>
      </c>
    </row>
    <row r="118" spans="1:19">
      <c r="A118" s="6" t="s">
        <v>377</v>
      </c>
      <c r="B118" s="2">
        <v>5.6388894226630001E-2</v>
      </c>
      <c r="C118" s="3">
        <v>0</v>
      </c>
      <c r="D118" s="3">
        <v>7.83377161927799E-4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9.1420612924245103E-4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5.8086477517800252E-2</v>
      </c>
    </row>
    <row r="119" spans="1:19">
      <c r="A119" s="5" t="s">
        <v>378</v>
      </c>
      <c r="B119" s="2">
        <v>0.494724439191503</v>
      </c>
      <c r="C119" s="3">
        <v>0</v>
      </c>
      <c r="D119" s="3">
        <v>7.3889727222511596E-3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1.7965564160432601E-2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0.52007897607418674</v>
      </c>
    </row>
    <row r="120" spans="1:19">
      <c r="A120" s="4" t="s">
        <v>379</v>
      </c>
      <c r="B120" s="2">
        <f t="shared" ref="B120:S120" si="2">B3+B17+B31+B59+B71+B76+B86+B100+B114+B115+B116+B119</f>
        <v>26.582958245497501</v>
      </c>
      <c r="C120" s="2">
        <f t="shared" si="2"/>
        <v>0.20060570328480001</v>
      </c>
      <c r="D120" s="2">
        <f t="shared" si="2"/>
        <v>1.9645738269300024</v>
      </c>
      <c r="E120" s="2">
        <f t="shared" si="2"/>
        <v>3.7886351778000003E-2</v>
      </c>
      <c r="F120" s="2">
        <f t="shared" si="2"/>
        <v>0</v>
      </c>
      <c r="G120" s="2">
        <f t="shared" si="2"/>
        <v>1.0985814575999999E-2</v>
      </c>
      <c r="H120" s="2">
        <f t="shared" si="2"/>
        <v>0</v>
      </c>
      <c r="I120" s="2">
        <f t="shared" si="2"/>
        <v>10.916336521866592</v>
      </c>
      <c r="J120" s="2">
        <f t="shared" si="2"/>
        <v>0</v>
      </c>
      <c r="K120" s="2">
        <f t="shared" si="2"/>
        <v>0</v>
      </c>
      <c r="L120" s="2">
        <f t="shared" si="2"/>
        <v>39.235591406169604</v>
      </c>
      <c r="M120" s="2">
        <f t="shared" si="2"/>
        <v>0</v>
      </c>
      <c r="N120" s="2">
        <f t="shared" si="2"/>
        <v>0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78.948937870102512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40" priority="2" operator="lessThan">
      <formula>0</formula>
    </cfRule>
  </conditionalFormatting>
  <conditionalFormatting sqref="B3:B158 C120:S120">
    <cfRule type="cellIs" dxfId="139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outlinePr summaryBelow="0" summaryRight="0"/>
  </sheetPr>
  <dimension ref="A1:S120"/>
  <sheetViews>
    <sheetView topLeftCell="D109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9" width="12.77734375" style="1"/>
    <col min="10" max="11" width="9" style="1"/>
    <col min="12" max="12" width="12.77734375" style="1"/>
    <col min="13" max="13" width="9" style="1"/>
    <col min="14" max="16" width="12.77734375" style="1"/>
    <col min="17" max="17" width="9" style="1"/>
    <col min="18" max="18" width="11.77734375" style="11"/>
    <col min="19" max="19" width="12.77734375" style="1"/>
    <col min="20" max="20" width="9" style="1"/>
    <col min="21" max="21" width="11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3.5760068142916497E-2</v>
      </c>
      <c r="C3" s="3">
        <v>0</v>
      </c>
      <c r="D3" s="3">
        <v>0.130500390963671</v>
      </c>
      <c r="E3" s="3">
        <v>0</v>
      </c>
      <c r="F3" s="3">
        <v>0</v>
      </c>
      <c r="G3" s="3">
        <v>1.0085922596362901E-2</v>
      </c>
      <c r="H3" s="3">
        <v>1.06463918670732E-3</v>
      </c>
      <c r="I3" s="3">
        <v>0</v>
      </c>
      <c r="J3" s="3">
        <v>0</v>
      </c>
      <c r="K3" s="3">
        <v>0</v>
      </c>
      <c r="L3" s="3">
        <v>0.56042872211178196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0.73783974300143962</v>
      </c>
    </row>
    <row r="4" spans="1:19" ht="28.8">
      <c r="A4" s="6" t="s">
        <v>266</v>
      </c>
      <c r="B4" s="2">
        <v>3.1433275126001199E-2</v>
      </c>
      <c r="C4" s="3">
        <v>0</v>
      </c>
      <c r="D4" s="3">
        <v>0.12962899320598201</v>
      </c>
      <c r="E4" s="3">
        <v>0</v>
      </c>
      <c r="F4" s="3">
        <v>0</v>
      </c>
      <c r="G4" s="3">
        <v>1.0085922596362901E-2</v>
      </c>
      <c r="H4" s="3">
        <v>1.06463918670732E-3</v>
      </c>
      <c r="I4" s="3">
        <v>0</v>
      </c>
      <c r="J4" s="3">
        <v>0</v>
      </c>
      <c r="K4" s="3">
        <v>0</v>
      </c>
      <c r="L4" s="3">
        <v>0.55154941060356499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0.72376224071861839</v>
      </c>
    </row>
    <row r="5" spans="1:19" ht="28.8">
      <c r="A5" s="7" t="s">
        <v>267</v>
      </c>
      <c r="B5" s="2">
        <v>6.8473858336229598E-3</v>
      </c>
      <c r="C5" s="3">
        <v>0</v>
      </c>
      <c r="D5" s="3">
        <v>3.4180062440417998E-2</v>
      </c>
      <c r="E5" s="3">
        <v>0</v>
      </c>
      <c r="F5" s="3">
        <v>0</v>
      </c>
      <c r="G5" s="3">
        <v>1.18984537117927E-4</v>
      </c>
      <c r="H5" s="3">
        <v>1.06463918670732E-3</v>
      </c>
      <c r="I5" s="3">
        <v>0</v>
      </c>
      <c r="J5" s="3">
        <v>0</v>
      </c>
      <c r="K5" s="3">
        <v>0</v>
      </c>
      <c r="L5" s="3">
        <v>0.180774672972981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0.22298574497084722</v>
      </c>
    </row>
    <row r="6" spans="1:19">
      <c r="A6" s="7" t="s">
        <v>268</v>
      </c>
      <c r="B6" s="2">
        <v>2.2865056763324801E-2</v>
      </c>
      <c r="C6" s="3">
        <v>0</v>
      </c>
      <c r="D6" s="3">
        <v>9.0807193890938803E-2</v>
      </c>
      <c r="E6" s="3">
        <v>0</v>
      </c>
      <c r="F6" s="3">
        <v>0</v>
      </c>
      <c r="G6" s="3">
        <v>9.9669380592449595E-3</v>
      </c>
      <c r="H6" s="3">
        <v>0</v>
      </c>
      <c r="I6" s="3">
        <v>0</v>
      </c>
      <c r="J6" s="3">
        <v>0</v>
      </c>
      <c r="K6" s="3">
        <v>0</v>
      </c>
      <c r="L6" s="3">
        <v>0.37077473763058399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0.49441392634409254</v>
      </c>
    </row>
    <row r="7" spans="1:19">
      <c r="A7" s="8" t="s">
        <v>269</v>
      </c>
      <c r="B7" s="2">
        <v>1.4885426028079201E-2</v>
      </c>
      <c r="C7" s="3">
        <v>0</v>
      </c>
      <c r="D7" s="3">
        <v>6.33067040262002E-2</v>
      </c>
      <c r="E7" s="3">
        <v>0</v>
      </c>
      <c r="F7" s="3">
        <v>0</v>
      </c>
      <c r="G7" s="3">
        <v>1.1105223464339801E-3</v>
      </c>
      <c r="H7" s="3">
        <v>0</v>
      </c>
      <c r="I7" s="3">
        <v>0</v>
      </c>
      <c r="J7" s="3">
        <v>0</v>
      </c>
      <c r="K7" s="3">
        <v>0</v>
      </c>
      <c r="L7" s="3">
        <v>0.22017252216730401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0.29947517456801742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1.57705539868874E-3</v>
      </c>
      <c r="C11" s="3">
        <v>0</v>
      </c>
      <c r="D11" s="3">
        <v>9.3074886480832997E-3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3.2949290167713801E-3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1.417947306354342E-2</v>
      </c>
    </row>
    <row r="12" spans="1:19">
      <c r="A12" s="8" t="s">
        <v>274</v>
      </c>
      <c r="B12" s="2">
        <v>5.5174473777486396E-3</v>
      </c>
      <c r="C12" s="3">
        <v>0</v>
      </c>
      <c r="D12" s="3">
        <v>1.6827582682951901E-2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0.14516527541385299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0.16751030547455353</v>
      </c>
    </row>
    <row r="13" spans="1:19">
      <c r="A13" s="8" t="s">
        <v>275</v>
      </c>
      <c r="B13" s="2">
        <v>8.8512795880820805E-4</v>
      </c>
      <c r="C13" s="3">
        <v>0</v>
      </c>
      <c r="D13" s="3">
        <v>1.36541853370333E-3</v>
      </c>
      <c r="E13" s="3">
        <v>0</v>
      </c>
      <c r="F13" s="3">
        <v>0</v>
      </c>
      <c r="G13" s="3">
        <v>8.8564157128109798E-3</v>
      </c>
      <c r="H13" s="3">
        <v>0</v>
      </c>
      <c r="I13" s="3">
        <v>0</v>
      </c>
      <c r="J13" s="3">
        <v>0</v>
      </c>
      <c r="K13" s="3">
        <v>0</v>
      </c>
      <c r="L13" s="3">
        <v>2.1420110326555398E-3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1.3248973237978058E-2</v>
      </c>
    </row>
    <row r="14" spans="1:19">
      <c r="A14" s="7" t="s">
        <v>276</v>
      </c>
      <c r="B14" s="2">
        <v>1.72083252905353E-3</v>
      </c>
      <c r="C14" s="3">
        <v>0</v>
      </c>
      <c r="D14" s="3">
        <v>4.6417368746246596E-3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6.36256940367819E-3</v>
      </c>
    </row>
    <row r="15" spans="1:19">
      <c r="A15" s="6" t="s">
        <v>277</v>
      </c>
      <c r="B15" s="2">
        <v>3.1181665147862799E-3</v>
      </c>
      <c r="C15" s="3">
        <v>0</v>
      </c>
      <c r="D15" s="3">
        <v>1.3379729350359299E-4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8.4881794745291297E-3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1.1740143282819002E-2</v>
      </c>
    </row>
    <row r="16" spans="1:19">
      <c r="A16" s="6" t="s">
        <v>278</v>
      </c>
      <c r="B16" s="2">
        <v>1.2086265021289801E-3</v>
      </c>
      <c r="C16" s="3">
        <v>0</v>
      </c>
      <c r="D16" s="3">
        <v>7.3760046418647597E-4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1.9462269663154562E-3</v>
      </c>
    </row>
    <row r="17" spans="1:19">
      <c r="A17" s="5" t="s">
        <v>279</v>
      </c>
      <c r="B17" s="2">
        <v>2.5475510286510502E-3</v>
      </c>
      <c r="C17" s="3">
        <v>0</v>
      </c>
      <c r="D17" s="3">
        <v>5.41570275704545E-2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3.5097444635453501E-2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9.1802023234559049E-2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2.5475510286510502E-3</v>
      </c>
      <c r="C25" s="3">
        <v>0</v>
      </c>
      <c r="D25" s="3">
        <v>5.4078121474285701E-2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3.4962289063603297E-2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9.1587961566540046E-2</v>
      </c>
    </row>
    <row r="26" spans="1:19">
      <c r="A26" s="7" t="s">
        <v>288</v>
      </c>
      <c r="B26" s="2">
        <v>2.5475510286510502E-3</v>
      </c>
      <c r="C26" s="3">
        <v>0</v>
      </c>
      <c r="D26" s="3">
        <v>5.4078121474285701E-2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3.4962289063603297E-2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9.1587961566540046E-2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0.13904147113339599</v>
      </c>
      <c r="C31" s="3">
        <v>2.3720824738450899E-2</v>
      </c>
      <c r="D31" s="3">
        <v>0.37761369996530803</v>
      </c>
      <c r="E31" s="3">
        <v>0</v>
      </c>
      <c r="F31" s="3">
        <v>0</v>
      </c>
      <c r="G31" s="3">
        <v>1.3508711114121901E-2</v>
      </c>
      <c r="H31" s="3">
        <v>8.4768298487561001E-3</v>
      </c>
      <c r="I31" s="3">
        <v>3.9627583290899999E-2</v>
      </c>
      <c r="J31" s="3">
        <v>0</v>
      </c>
      <c r="K31" s="3">
        <v>0</v>
      </c>
      <c r="L31" s="3">
        <v>3.92523521734139</v>
      </c>
      <c r="M31" s="3">
        <v>0</v>
      </c>
      <c r="N31" s="3">
        <v>9.885047388018891E-4</v>
      </c>
      <c r="O31" s="3">
        <v>3.72758696470588E-3</v>
      </c>
      <c r="P31" s="3">
        <v>2.6154326879999999E-2</v>
      </c>
      <c r="Q31" s="3">
        <v>0</v>
      </c>
      <c r="R31" s="1">
        <v>5.1882159999999997E-2</v>
      </c>
      <c r="S31" s="3">
        <f t="shared" si="0"/>
        <v>4.6099769160158308</v>
      </c>
    </row>
    <row r="32" spans="1:19">
      <c r="A32" s="6" t="s">
        <v>294</v>
      </c>
      <c r="B32" s="2">
        <v>4.3703760264374301E-2</v>
      </c>
      <c r="C32" s="3">
        <v>0</v>
      </c>
      <c r="D32" s="3">
        <v>6.8836045878517105E-2</v>
      </c>
      <c r="E32" s="3">
        <v>0</v>
      </c>
      <c r="F32" s="3">
        <v>0</v>
      </c>
      <c r="G32" s="3">
        <v>2.56832285379602E-3</v>
      </c>
      <c r="H32" s="3">
        <v>0</v>
      </c>
      <c r="I32" s="3">
        <v>0</v>
      </c>
      <c r="J32" s="3">
        <v>0</v>
      </c>
      <c r="K32" s="3">
        <v>0</v>
      </c>
      <c r="L32" s="3">
        <v>0.43368974053562098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0.54879786953230836</v>
      </c>
    </row>
    <row r="33" spans="1:19">
      <c r="A33" s="6" t="s">
        <v>295</v>
      </c>
      <c r="B33" s="2">
        <v>6.1174468875616599E-3</v>
      </c>
      <c r="C33" s="3">
        <v>0</v>
      </c>
      <c r="D33" s="3">
        <v>7.7662592269421198E-3</v>
      </c>
      <c r="E33" s="3">
        <v>0</v>
      </c>
      <c r="F33" s="3">
        <v>0</v>
      </c>
      <c r="G33" s="3">
        <v>2.67255673584943E-3</v>
      </c>
      <c r="H33" s="3">
        <v>0</v>
      </c>
      <c r="I33" s="3">
        <v>0</v>
      </c>
      <c r="J33" s="3">
        <v>0</v>
      </c>
      <c r="K33" s="3">
        <v>0</v>
      </c>
      <c r="L33" s="3">
        <v>6.6566599323230599E-2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8.3122862173583806E-2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1.13352692328349E-3</v>
      </c>
      <c r="C35" s="3">
        <v>0</v>
      </c>
      <c r="D35" s="3">
        <v>2.21696407010227E-3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4.1967593547817102E-2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4.5318084541202862E-2</v>
      </c>
    </row>
    <row r="36" spans="1:19">
      <c r="A36" s="6" t="s">
        <v>298</v>
      </c>
      <c r="B36" s="2">
        <v>5.7575970706462605E-4</v>
      </c>
      <c r="C36" s="3">
        <v>0</v>
      </c>
      <c r="D36" s="3">
        <v>7.29808047921866E-4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1.8537430160865201E-3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3.1593107710730121E-3</v>
      </c>
    </row>
    <row r="37" spans="1:19" ht="28.8">
      <c r="A37" s="6" t="s">
        <v>299</v>
      </c>
      <c r="B37" s="2">
        <v>3.46355448781065E-4</v>
      </c>
      <c r="C37" s="3">
        <v>0</v>
      </c>
      <c r="D37" s="3">
        <v>1.5835457643587701E-4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2.9487637800137299E-3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3.4534738052306719E-3</v>
      </c>
    </row>
    <row r="38" spans="1:19" ht="57.6">
      <c r="A38" s="6" t="s">
        <v>300</v>
      </c>
      <c r="B38" s="2">
        <v>5.5326909350741395E-4</v>
      </c>
      <c r="C38" s="3">
        <v>0</v>
      </c>
      <c r="D38" s="3">
        <v>4.4683530481253904E-3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0.129323182580213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0.13434480472184579</v>
      </c>
    </row>
    <row r="39" spans="1:19">
      <c r="A39" s="6" t="s">
        <v>301</v>
      </c>
      <c r="B39" s="2">
        <v>2.5999149272137E-3</v>
      </c>
      <c r="C39" s="3">
        <v>0</v>
      </c>
      <c r="D39" s="3">
        <v>1.00245331865494E-2</v>
      </c>
      <c r="E39" s="3">
        <v>0</v>
      </c>
      <c r="F39" s="3">
        <v>0</v>
      </c>
      <c r="G39" s="3">
        <v>1.08403237335546E-3</v>
      </c>
      <c r="H39" s="3">
        <v>0</v>
      </c>
      <c r="I39" s="3">
        <v>0</v>
      </c>
      <c r="J39" s="3">
        <v>0</v>
      </c>
      <c r="K39" s="3">
        <v>0</v>
      </c>
      <c r="L39" s="3">
        <v>6.4975333194377594E-2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7.8683813681496156E-2</v>
      </c>
    </row>
    <row r="40" spans="1:19" ht="28.8">
      <c r="A40" s="6" t="s">
        <v>302</v>
      </c>
      <c r="B40" s="2">
        <v>9.8059075109444309E-4</v>
      </c>
      <c r="C40" s="3">
        <v>0</v>
      </c>
      <c r="D40" s="3">
        <v>2.31679630307272E-3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6.29739469292222E-3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9.5947817470893836E-3</v>
      </c>
    </row>
    <row r="41" spans="1:19">
      <c r="A41" s="6" t="s">
        <v>303</v>
      </c>
      <c r="B41" s="2">
        <v>1.4124105313929099E-3</v>
      </c>
      <c r="C41" s="3">
        <v>0</v>
      </c>
      <c r="D41" s="3">
        <v>5.4288079791169003E-3</v>
      </c>
      <c r="E41" s="3">
        <v>0</v>
      </c>
      <c r="F41" s="3">
        <v>0</v>
      </c>
      <c r="G41" s="3">
        <v>6.2123393703832205E-4</v>
      </c>
      <c r="H41" s="3">
        <v>0</v>
      </c>
      <c r="I41" s="3">
        <v>0</v>
      </c>
      <c r="J41" s="3">
        <v>0</v>
      </c>
      <c r="K41" s="3">
        <v>0</v>
      </c>
      <c r="L41" s="3">
        <v>1.43029397535436E-2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2.1765392201091732E-2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6.2478924461934898E-3</v>
      </c>
      <c r="C46" s="3">
        <v>1.6161987505233799E-4</v>
      </c>
      <c r="D46" s="3">
        <v>1.4217486971308001E-2</v>
      </c>
      <c r="E46" s="3">
        <v>0</v>
      </c>
      <c r="F46" s="3">
        <v>0</v>
      </c>
      <c r="G46" s="3">
        <v>2.71008093338865E-4</v>
      </c>
      <c r="H46" s="3">
        <v>0</v>
      </c>
      <c r="I46" s="3">
        <v>0</v>
      </c>
      <c r="J46" s="3">
        <v>0</v>
      </c>
      <c r="K46" s="3">
        <v>0</v>
      </c>
      <c r="L46" s="3">
        <v>0.25598058427446002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0.27687859166035272</v>
      </c>
    </row>
    <row r="47" spans="1:19" ht="28.8">
      <c r="A47" s="6" t="s">
        <v>309</v>
      </c>
      <c r="B47" s="2">
        <v>1.5810901330720099E-2</v>
      </c>
      <c r="C47" s="3">
        <v>0</v>
      </c>
      <c r="D47" s="3">
        <v>2.7780900692120098E-3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9.8986596097929494E-2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0.11757558749786159</v>
      </c>
    </row>
    <row r="48" spans="1:19" ht="28.8">
      <c r="A48" s="6" t="s">
        <v>310</v>
      </c>
      <c r="B48" s="2">
        <v>6.5132816861686003E-3</v>
      </c>
      <c r="C48" s="3">
        <v>0</v>
      </c>
      <c r="D48" s="3">
        <v>1.6159051778043599E-2</v>
      </c>
      <c r="E48" s="3">
        <v>0</v>
      </c>
      <c r="F48" s="3">
        <v>0</v>
      </c>
      <c r="G48" s="3">
        <v>3.9733955838759799E-3</v>
      </c>
      <c r="H48" s="3">
        <v>0</v>
      </c>
      <c r="I48" s="3">
        <v>0</v>
      </c>
      <c r="J48" s="3">
        <v>0</v>
      </c>
      <c r="K48" s="3">
        <v>0</v>
      </c>
      <c r="L48" s="3">
        <v>5.59978034107197E-2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8.2643532458807872E-2</v>
      </c>
    </row>
    <row r="49" spans="1:19" ht="28.8">
      <c r="A49" s="6" t="s">
        <v>311</v>
      </c>
      <c r="B49" s="2">
        <v>2.3214811313754202E-2</v>
      </c>
      <c r="C49" s="3">
        <v>3.4250981213014798E-3</v>
      </c>
      <c r="D49" s="3">
        <v>0.16440647524836099</v>
      </c>
      <c r="E49" s="3">
        <v>0</v>
      </c>
      <c r="F49" s="3">
        <v>0</v>
      </c>
      <c r="G49" s="3">
        <v>7.3380652965600497E-4</v>
      </c>
      <c r="H49" s="3">
        <v>0</v>
      </c>
      <c r="I49" s="3">
        <v>0</v>
      </c>
      <c r="J49" s="3">
        <v>0</v>
      </c>
      <c r="K49" s="3">
        <v>0</v>
      </c>
      <c r="L49" s="3">
        <v>1.3805792124317999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1.5723594036448727</v>
      </c>
    </row>
    <row r="50" spans="1:19">
      <c r="A50" s="6" t="s">
        <v>312</v>
      </c>
      <c r="B50" s="2">
        <v>1.9701777476117798E-3</v>
      </c>
      <c r="C50" s="3">
        <v>8.0809937526169198E-5</v>
      </c>
      <c r="D50" s="3">
        <v>6.6474497195147296E-3</v>
      </c>
      <c r="E50" s="3">
        <v>0</v>
      </c>
      <c r="F50" s="3">
        <v>0</v>
      </c>
      <c r="G50" s="3">
        <v>3.3354842257091097E-5</v>
      </c>
      <c r="H50" s="3">
        <v>0</v>
      </c>
      <c r="I50" s="3">
        <v>0</v>
      </c>
      <c r="J50" s="3">
        <v>0</v>
      </c>
      <c r="K50" s="3">
        <v>0</v>
      </c>
      <c r="L50" s="3">
        <v>0.222477870339923</v>
      </c>
      <c r="M50" s="3">
        <v>0</v>
      </c>
      <c r="N50" s="3">
        <v>0</v>
      </c>
      <c r="O50" s="3">
        <v>0</v>
      </c>
      <c r="P50" s="3">
        <v>2.6154326879999999E-2</v>
      </c>
      <c r="Q50" s="3">
        <v>0</v>
      </c>
      <c r="R50" s="1">
        <v>0</v>
      </c>
      <c r="S50" s="3">
        <f t="shared" si="0"/>
        <v>0.25736398946683275</v>
      </c>
    </row>
    <row r="51" spans="1:19" ht="28.8">
      <c r="A51" s="6" t="s">
        <v>313</v>
      </c>
      <c r="B51" s="2">
        <v>6.6842103492034E-3</v>
      </c>
      <c r="C51" s="3">
        <v>1.85925017800594E-2</v>
      </c>
      <c r="D51" s="3">
        <v>1.16459463496211E-2</v>
      </c>
      <c r="E51" s="3">
        <v>0</v>
      </c>
      <c r="F51" s="3">
        <v>0</v>
      </c>
      <c r="G51" s="3">
        <v>1.5009679015690999E-3</v>
      </c>
      <c r="H51" s="3">
        <v>0</v>
      </c>
      <c r="I51" s="3">
        <v>0</v>
      </c>
      <c r="J51" s="3">
        <v>0</v>
      </c>
      <c r="K51" s="3">
        <v>0</v>
      </c>
      <c r="L51" s="3">
        <v>0.44121544503676902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0.47963907141722201</v>
      </c>
    </row>
    <row r="52" spans="1:19" ht="28.8">
      <c r="A52" s="6" t="s">
        <v>314</v>
      </c>
      <c r="B52" s="2">
        <v>4.1292766491041197E-3</v>
      </c>
      <c r="C52" s="3">
        <v>0</v>
      </c>
      <c r="D52" s="3">
        <v>3.37364097624259E-3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0.280755941708484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0.28825885933383072</v>
      </c>
    </row>
    <row r="53" spans="1:19">
      <c r="A53" s="6" t="s">
        <v>315</v>
      </c>
      <c r="B53" s="2">
        <v>2.5729261909450498E-3</v>
      </c>
      <c r="C53" s="3">
        <v>0</v>
      </c>
      <c r="D53" s="3">
        <v>4.9812841761459397E-3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6.0870030629991301E-2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6.8424240997082289E-2</v>
      </c>
    </row>
    <row r="54" spans="1:19" ht="28.8">
      <c r="A54" s="6" t="s">
        <v>316</v>
      </c>
      <c r="B54" s="2">
        <v>5.7081177208204098E-3</v>
      </c>
      <c r="C54" s="3">
        <v>0</v>
      </c>
      <c r="D54" s="3">
        <v>3.4035906461337202E-2</v>
      </c>
      <c r="E54" s="3">
        <v>0</v>
      </c>
      <c r="F54" s="3">
        <v>0</v>
      </c>
      <c r="G54" s="3">
        <v>1.25080658464092E-5</v>
      </c>
      <c r="H54" s="3">
        <v>0</v>
      </c>
      <c r="I54" s="3">
        <v>0</v>
      </c>
      <c r="J54" s="3">
        <v>0</v>
      </c>
      <c r="K54" s="3">
        <v>0</v>
      </c>
      <c r="L54" s="3">
        <v>0.16499133083442599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0.20474786308243001</v>
      </c>
    </row>
    <row r="55" spans="1:19" ht="28.8">
      <c r="A55" s="6" t="s">
        <v>317</v>
      </c>
      <c r="B55" s="2">
        <v>7.4219024738799496E-4</v>
      </c>
      <c r="C55" s="3">
        <v>0</v>
      </c>
      <c r="D55" s="3">
        <v>4.8745669615913303E-3</v>
      </c>
      <c r="E55" s="3">
        <v>0</v>
      </c>
      <c r="F55" s="3">
        <v>0</v>
      </c>
      <c r="G55" s="3">
        <v>3.7524197539227497E-5</v>
      </c>
      <c r="H55" s="3">
        <v>0</v>
      </c>
      <c r="I55" s="3">
        <v>0</v>
      </c>
      <c r="J55" s="3">
        <v>0</v>
      </c>
      <c r="K55" s="3">
        <v>0</v>
      </c>
      <c r="L55" s="3">
        <v>2.7601085173146599E-2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3.3255366579665151E-2</v>
      </c>
    </row>
    <row r="56" spans="1:19" ht="28.8">
      <c r="A56" s="6" t="s">
        <v>318</v>
      </c>
      <c r="B56" s="2">
        <v>3.61199253728824E-3</v>
      </c>
      <c r="C56" s="3">
        <v>1.46079502451152E-3</v>
      </c>
      <c r="D56" s="3">
        <v>6.7851493511981E-3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0.16393322088276599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0.17579115779576385</v>
      </c>
    </row>
    <row r="57" spans="1:19">
      <c r="A57" s="6" t="s">
        <v>319</v>
      </c>
      <c r="B57" s="2">
        <v>4.5880851656712398E-4</v>
      </c>
      <c r="C57" s="3">
        <v>0</v>
      </c>
      <c r="D57" s="3">
        <v>5.0604614643638799E-4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9.6485466300351192E-4</v>
      </c>
    </row>
    <row r="58" spans="1:19" ht="28.8">
      <c r="A58" s="6" t="s">
        <v>320</v>
      </c>
      <c r="B58" s="2">
        <v>3.9538498633578702E-3</v>
      </c>
      <c r="C58" s="3">
        <v>0</v>
      </c>
      <c r="D58" s="3">
        <v>5.2386786456406903E-3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9.9073129789558293E-3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1.9099841487954392E-2</v>
      </c>
    </row>
    <row r="59" spans="1:19" ht="28.8">
      <c r="A59" s="5" t="s">
        <v>321</v>
      </c>
      <c r="B59" s="2">
        <v>4.9131341266841599E-2</v>
      </c>
      <c r="C59" s="3">
        <v>9.5353772432749104E-2</v>
      </c>
      <c r="D59" s="3">
        <v>7.6854537668397394E-2</v>
      </c>
      <c r="E59" s="3">
        <v>0</v>
      </c>
      <c r="F59" s="3">
        <v>0</v>
      </c>
      <c r="G59" s="3">
        <v>1.5071374701604E-4</v>
      </c>
      <c r="H59" s="3">
        <v>2.1626562506195102E-2</v>
      </c>
      <c r="I59" s="3">
        <v>0</v>
      </c>
      <c r="J59" s="3">
        <v>0</v>
      </c>
      <c r="K59" s="3">
        <v>0</v>
      </c>
      <c r="L59" s="3">
        <v>20.607862200347</v>
      </c>
      <c r="M59" s="3">
        <v>0</v>
      </c>
      <c r="N59" s="3">
        <v>0.96554841996334095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21.816527547931539</v>
      </c>
    </row>
    <row r="60" spans="1:19" ht="28.8">
      <c r="A60" s="6" t="s">
        <v>322</v>
      </c>
      <c r="B60" s="2">
        <v>4.9131341266841599E-2</v>
      </c>
      <c r="C60" s="3">
        <v>9.5353772432749104E-2</v>
      </c>
      <c r="D60" s="3">
        <v>7.6854537668397394E-2</v>
      </c>
      <c r="E60" s="3">
        <v>0</v>
      </c>
      <c r="F60" s="3">
        <v>0</v>
      </c>
      <c r="G60" s="3">
        <v>1.5071374701604E-4</v>
      </c>
      <c r="H60" s="3">
        <v>2.1626562506195102E-2</v>
      </c>
      <c r="I60" s="3">
        <v>0</v>
      </c>
      <c r="J60" s="3">
        <v>0</v>
      </c>
      <c r="K60" s="3">
        <v>0</v>
      </c>
      <c r="L60" s="3">
        <v>20.607862200347</v>
      </c>
      <c r="M60" s="3">
        <v>0</v>
      </c>
      <c r="N60" s="3">
        <v>0.96554841996334095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21.816527547931539</v>
      </c>
    </row>
    <row r="61" spans="1:19" ht="28.8">
      <c r="A61" s="7" t="s">
        <v>323</v>
      </c>
      <c r="B61" s="2">
        <v>2.4902629287355298E-2</v>
      </c>
      <c r="C61" s="3">
        <v>4.7132481190737603E-2</v>
      </c>
      <c r="D61" s="3">
        <v>3.1771711157353298E-2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11.705703257052599</v>
      </c>
      <c r="M61" s="3">
        <v>0</v>
      </c>
      <c r="N61" s="1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11.809510078688046</v>
      </c>
    </row>
    <row r="62" spans="1:19">
      <c r="A62" s="8" t="s">
        <v>324</v>
      </c>
      <c r="B62" s="2">
        <v>2.0494471554376001E-3</v>
      </c>
      <c r="C62" s="3">
        <v>4.6993579496953701E-2</v>
      </c>
      <c r="D62" s="3">
        <v>2.8268966627425902E-3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11.598330346464399</v>
      </c>
      <c r="M62" s="3">
        <v>0</v>
      </c>
      <c r="N62" s="1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11.650200269779534</v>
      </c>
    </row>
    <row r="63" spans="1:19" ht="28.8">
      <c r="A63" s="8" t="s">
        <v>325</v>
      </c>
      <c r="B63" s="2">
        <v>2.2853182131917699E-2</v>
      </c>
      <c r="C63" s="3">
        <v>1.38901693783902E-4</v>
      </c>
      <c r="D63" s="3">
        <v>2.8944814494610699E-2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0.107372910588175</v>
      </c>
      <c r="M63" s="3">
        <v>0</v>
      </c>
      <c r="N63" s="1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0.15930980890848728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1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1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1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2.4228711979486301E-2</v>
      </c>
      <c r="C67" s="3">
        <v>4.8221291242011501E-2</v>
      </c>
      <c r="D67" s="3">
        <v>4.4650558332032499E-2</v>
      </c>
      <c r="E67" s="3">
        <v>0</v>
      </c>
      <c r="F67" s="3">
        <v>0</v>
      </c>
      <c r="G67" s="3">
        <v>1.5071374701604E-4</v>
      </c>
      <c r="H67" s="3">
        <v>2.1626562506195102E-2</v>
      </c>
      <c r="I67" s="3">
        <v>0</v>
      </c>
      <c r="J67" s="3">
        <v>0</v>
      </c>
      <c r="K67" s="3">
        <v>0</v>
      </c>
      <c r="L67" s="3">
        <v>8.8820023327835607</v>
      </c>
      <c r="M67" s="3">
        <v>0</v>
      </c>
      <c r="N67" s="1">
        <v>0.96554841996334095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9.9864285905536434</v>
      </c>
    </row>
    <row r="68" spans="1:19">
      <c r="A68" s="8" t="s">
        <v>329</v>
      </c>
      <c r="B68" s="2">
        <v>2.4228711979486301E-2</v>
      </c>
      <c r="C68" s="3">
        <v>4.8221291242011501E-2</v>
      </c>
      <c r="D68" s="3">
        <v>4.4650558332032499E-2</v>
      </c>
      <c r="E68" s="3">
        <v>0</v>
      </c>
      <c r="F68" s="3">
        <v>0</v>
      </c>
      <c r="G68" s="3">
        <v>1.5071374701604E-4</v>
      </c>
      <c r="H68" s="3">
        <v>2.1626562506195102E-2</v>
      </c>
      <c r="I68" s="3">
        <v>0</v>
      </c>
      <c r="J68" s="3">
        <v>0</v>
      </c>
      <c r="K68" s="3">
        <v>0</v>
      </c>
      <c r="L68" s="3">
        <v>8.8820023327835607</v>
      </c>
      <c r="M68" s="3">
        <v>0</v>
      </c>
      <c r="N68" s="1">
        <v>0.96554841996334095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9.9864285905536434</v>
      </c>
    </row>
    <row r="69" spans="1:19">
      <c r="A69" s="9" t="s">
        <v>329</v>
      </c>
      <c r="B69" s="2">
        <v>1.28828986730322E-2</v>
      </c>
      <c r="C69" s="3">
        <v>4.8189926343415103E-2</v>
      </c>
      <c r="D69" s="3">
        <v>3.3836992457075402E-2</v>
      </c>
      <c r="E69" s="3">
        <v>0</v>
      </c>
      <c r="F69" s="3">
        <v>0</v>
      </c>
      <c r="G69" s="3">
        <v>9.5187629694341099E-5</v>
      </c>
      <c r="H69" s="3">
        <v>2.1626562506195102E-2</v>
      </c>
      <c r="I69" s="3">
        <v>0</v>
      </c>
      <c r="J69" s="3">
        <v>0</v>
      </c>
      <c r="K69" s="3">
        <v>0</v>
      </c>
      <c r="L69" s="3">
        <v>5.55030076141046</v>
      </c>
      <c r="M69" s="3">
        <v>0</v>
      </c>
      <c r="N69" s="1">
        <v>0.74751919981777903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6.4144515288376507</v>
      </c>
    </row>
    <row r="70" spans="1:19" ht="57.6">
      <c r="A70" s="9" t="s">
        <v>330</v>
      </c>
      <c r="B70" s="2">
        <v>1.13458133064541E-2</v>
      </c>
      <c r="C70" s="3">
        <v>3.1364898596363002E-5</v>
      </c>
      <c r="D70" s="3">
        <v>1.0813565874957101E-2</v>
      </c>
      <c r="E70" s="3">
        <v>0</v>
      </c>
      <c r="F70" s="3">
        <v>0</v>
      </c>
      <c r="G70" s="3">
        <v>5.5526117321698997E-5</v>
      </c>
      <c r="H70" s="3">
        <v>0</v>
      </c>
      <c r="I70" s="3">
        <v>0</v>
      </c>
      <c r="J70" s="3">
        <v>0</v>
      </c>
      <c r="K70" s="3">
        <v>0</v>
      </c>
      <c r="L70" s="3">
        <v>3.3317015713731002</v>
      </c>
      <c r="M70" s="3">
        <v>0</v>
      </c>
      <c r="N70" s="1">
        <v>0.21802922014556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3.5719770617159896</v>
      </c>
    </row>
    <row r="71" spans="1:19" ht="28.8">
      <c r="A71" s="5" t="s">
        <v>331</v>
      </c>
      <c r="B71" s="2">
        <v>2.3458137426079599E-2</v>
      </c>
      <c r="C71" s="3">
        <v>0</v>
      </c>
      <c r="D71" s="3">
        <v>6.9598607520702502E-2</v>
      </c>
      <c r="E71" s="3">
        <v>0</v>
      </c>
      <c r="F71" s="3">
        <v>0</v>
      </c>
      <c r="G71" s="3">
        <v>1.55473128500757E-3</v>
      </c>
      <c r="H71" s="3">
        <v>0</v>
      </c>
      <c r="I71" s="3">
        <v>0</v>
      </c>
      <c r="J71" s="3">
        <v>0</v>
      </c>
      <c r="K71" s="3">
        <v>0</v>
      </c>
      <c r="L71" s="3">
        <v>0.43402344963306999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0.52863492586485972</v>
      </c>
    </row>
    <row r="72" spans="1:19">
      <c r="A72" s="6" t="s">
        <v>332</v>
      </c>
      <c r="B72" s="2">
        <v>8.7748979875758408E-3</v>
      </c>
      <c r="C72" s="3">
        <v>0</v>
      </c>
      <c r="D72" s="3">
        <v>9.0707703595769504E-3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0.348838578756964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0.36668424710411679</v>
      </c>
    </row>
    <row r="73" spans="1:19">
      <c r="A73" s="6" t="s">
        <v>333</v>
      </c>
      <c r="B73" s="2">
        <v>7.26523811874559E-3</v>
      </c>
      <c r="C73" s="3">
        <v>0</v>
      </c>
      <c r="D73" s="3">
        <v>1.12355419544684E-2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1.8500780073213992E-2</v>
      </c>
    </row>
    <row r="74" spans="1:19" ht="28.8">
      <c r="A74" s="6" t="s">
        <v>334</v>
      </c>
      <c r="B74" s="2">
        <v>2.9114868898869098E-3</v>
      </c>
      <c r="C74" s="3">
        <v>0</v>
      </c>
      <c r="D74" s="3">
        <v>3.6783963613987898E-2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3.969545050387481E-2</v>
      </c>
    </row>
    <row r="75" spans="1:19" ht="28.8">
      <c r="A75" s="6" t="s">
        <v>335</v>
      </c>
      <c r="B75" s="2">
        <v>4.5065144298712598E-3</v>
      </c>
      <c r="C75" s="3">
        <v>0</v>
      </c>
      <c r="D75" s="3">
        <v>1.25083315926693E-2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1.26964325071364E-4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1.7141810347611922E-2</v>
      </c>
    </row>
    <row r="76" spans="1:19">
      <c r="A76" s="5" t="s">
        <v>336</v>
      </c>
      <c r="B76" s="2">
        <v>5.3206524305618501E-2</v>
      </c>
      <c r="C76" s="3">
        <v>0</v>
      </c>
      <c r="D76" s="3">
        <v>0.295678295843608</v>
      </c>
      <c r="E76" s="3">
        <v>0</v>
      </c>
      <c r="F76" s="3">
        <v>0</v>
      </c>
      <c r="G76" s="3">
        <v>3.6448929870458099E-3</v>
      </c>
      <c r="H76" s="3">
        <v>0</v>
      </c>
      <c r="I76" s="3">
        <v>0</v>
      </c>
      <c r="J76" s="3">
        <v>0</v>
      </c>
      <c r="K76" s="3">
        <v>0</v>
      </c>
      <c r="L76" s="3">
        <v>0.14771070535036501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0.50024041848663736</v>
      </c>
    </row>
    <row r="77" spans="1:19">
      <c r="A77" s="6" t="s">
        <v>337</v>
      </c>
      <c r="B77" s="2">
        <v>3.4313310768620903E-2</v>
      </c>
      <c r="C77" s="3">
        <v>0</v>
      </c>
      <c r="D77" s="3">
        <v>0.16364438205439499</v>
      </c>
      <c r="E77" s="3">
        <v>0</v>
      </c>
      <c r="F77" s="3">
        <v>0</v>
      </c>
      <c r="G77" s="3">
        <v>3.6448929870458099E-3</v>
      </c>
      <c r="H77" s="3">
        <v>0</v>
      </c>
      <c r="I77" s="3">
        <v>0</v>
      </c>
      <c r="J77" s="3">
        <v>0</v>
      </c>
      <c r="K77" s="3">
        <v>0</v>
      </c>
      <c r="L77" s="3">
        <v>0.12015739899818401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0.32175998480824575</v>
      </c>
    </row>
    <row r="78" spans="1:19">
      <c r="A78" s="6" t="s">
        <v>338</v>
      </c>
      <c r="B78" s="2">
        <v>1.7307172067661102E-2</v>
      </c>
      <c r="C78" s="3">
        <v>0</v>
      </c>
      <c r="D78" s="3">
        <v>0.113161634005539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2.7553306352180802E-2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0.15802211242538092</v>
      </c>
    </row>
    <row r="79" spans="1:19">
      <c r="A79" s="7" t="s">
        <v>339</v>
      </c>
      <c r="B79" s="2">
        <v>1.7307172067661102E-2</v>
      </c>
      <c r="C79" s="3">
        <v>0</v>
      </c>
      <c r="D79" s="3">
        <v>0.113161634005539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2.7553306352180802E-2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0.15802211242538092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1.58604146933654E-3</v>
      </c>
      <c r="C81" s="3">
        <v>0</v>
      </c>
      <c r="D81" s="3">
        <v>1.88722797836735E-2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2.0458321253010038E-2</v>
      </c>
    </row>
    <row r="82" spans="1:19">
      <c r="A82" s="7" t="s">
        <v>342</v>
      </c>
      <c r="B82" s="2">
        <v>1.58604146933654E-3</v>
      </c>
      <c r="C82" s="3">
        <v>0</v>
      </c>
      <c r="D82" s="3">
        <v>1.88722797836735E-2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2.0458321253010038E-2</v>
      </c>
    </row>
    <row r="83" spans="1:19">
      <c r="A83" s="8" t="s">
        <v>342</v>
      </c>
      <c r="B83" s="2">
        <v>1.58604146933654E-3</v>
      </c>
      <c r="C83" s="3">
        <v>0</v>
      </c>
      <c r="D83" s="3">
        <v>1.88722797836735E-2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2.0458321253010038E-2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7.1165186495245003E-2</v>
      </c>
      <c r="C86" s="3">
        <v>0</v>
      </c>
      <c r="D86" s="3">
        <v>0.176595273925576</v>
      </c>
      <c r="E86" s="3">
        <v>0</v>
      </c>
      <c r="F86" s="3">
        <v>0</v>
      </c>
      <c r="G86" s="3">
        <v>1.73717424192173E-3</v>
      </c>
      <c r="H86" s="3">
        <v>0</v>
      </c>
      <c r="I86" s="3">
        <v>0</v>
      </c>
      <c r="J86" s="3">
        <v>0</v>
      </c>
      <c r="K86" s="3">
        <v>0</v>
      </c>
      <c r="L86" s="3">
        <v>1.560921938356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1.8104195730187427</v>
      </c>
    </row>
    <row r="87" spans="1:19" ht="28.8">
      <c r="A87" s="6" t="s">
        <v>346</v>
      </c>
      <c r="B87" s="2">
        <v>9.9520732424375202E-3</v>
      </c>
      <c r="C87" s="3">
        <v>0</v>
      </c>
      <c r="D87" s="3">
        <v>2.7517643363905699E-2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2.4141652068811598E-2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6.1611368675154821E-2</v>
      </c>
    </row>
    <row r="88" spans="1:19" ht="28.8">
      <c r="A88" s="6" t="s">
        <v>347</v>
      </c>
      <c r="B88" s="2">
        <v>5.5610298203904701E-2</v>
      </c>
      <c r="C88" s="3">
        <v>0</v>
      </c>
      <c r="D88" s="3">
        <v>0.12973191420098401</v>
      </c>
      <c r="E88" s="3">
        <v>0</v>
      </c>
      <c r="F88" s="3">
        <v>0</v>
      </c>
      <c r="G88" s="3">
        <v>1.58646049490569E-3</v>
      </c>
      <c r="H88" s="3">
        <v>0</v>
      </c>
      <c r="I88" s="3">
        <v>0</v>
      </c>
      <c r="J88" s="3">
        <v>0</v>
      </c>
      <c r="K88" s="3">
        <v>0</v>
      </c>
      <c r="L88" s="3">
        <v>1.5112420266425901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1.6981706995423844</v>
      </c>
    </row>
    <row r="89" spans="1:19">
      <c r="A89" s="7" t="s">
        <v>348</v>
      </c>
      <c r="B89" s="2">
        <v>5.0456786687391897E-2</v>
      </c>
      <c r="C89" s="3">
        <v>0</v>
      </c>
      <c r="D89" s="3">
        <v>0.129423151215976</v>
      </c>
      <c r="E89" s="3">
        <v>0</v>
      </c>
      <c r="F89" s="3">
        <v>0</v>
      </c>
      <c r="G89" s="3">
        <v>1.58646049490569E-3</v>
      </c>
      <c r="H89" s="3">
        <v>0</v>
      </c>
      <c r="I89" s="3">
        <v>0</v>
      </c>
      <c r="J89" s="3">
        <v>0</v>
      </c>
      <c r="K89" s="3">
        <v>0</v>
      </c>
      <c r="L89" s="3">
        <v>1.5112420266425901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1.6927084250408637</v>
      </c>
    </row>
    <row r="90" spans="1:19">
      <c r="A90" s="7" t="s">
        <v>349</v>
      </c>
      <c r="B90" s="2">
        <v>5.1535115165127904E-3</v>
      </c>
      <c r="C90" s="3">
        <v>0</v>
      </c>
      <c r="D90" s="3">
        <v>3.08762985008293E-4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5.4622745015210829E-3</v>
      </c>
    </row>
    <row r="91" spans="1:19" ht="28.8">
      <c r="A91" s="8" t="s">
        <v>350</v>
      </c>
      <c r="B91" s="2">
        <v>5.1535115165127904E-3</v>
      </c>
      <c r="C91" s="3">
        <v>0</v>
      </c>
      <c r="D91" s="3">
        <v>3.08762985008293E-4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5.4622745015210829E-3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5.1535115165127904E-3</v>
      </c>
      <c r="C97" s="3">
        <v>0</v>
      </c>
      <c r="D97" s="3">
        <v>3.08762985008293E-4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5.4622745015210829E-3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5.6028150489027496E-3</v>
      </c>
      <c r="C99" s="3">
        <v>0</v>
      </c>
      <c r="D99" s="3">
        <v>1.9345716360686199E-2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2.5538259644596599E-2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5.0486791054185548E-2</v>
      </c>
    </row>
    <row r="100" spans="1:19">
      <c r="A100" s="5" t="s">
        <v>359</v>
      </c>
      <c r="B100" s="2">
        <v>5.0250107062492597E-2</v>
      </c>
      <c r="C100" s="3">
        <v>0</v>
      </c>
      <c r="D100" s="3">
        <v>0.97357086012914695</v>
      </c>
      <c r="E100" s="3">
        <v>0</v>
      </c>
      <c r="F100" s="3">
        <v>0</v>
      </c>
      <c r="G100" s="3">
        <v>2.2607062052405999E-4</v>
      </c>
      <c r="H100" s="3">
        <v>0</v>
      </c>
      <c r="I100" s="3">
        <v>0</v>
      </c>
      <c r="J100" s="3">
        <v>0</v>
      </c>
      <c r="K100" s="3">
        <v>0</v>
      </c>
      <c r="L100" s="3">
        <v>0.44104539593419501</v>
      </c>
      <c r="M100" s="3">
        <v>0</v>
      </c>
      <c r="N100" s="3">
        <v>1.21889892324324E-3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1.466311332669602</v>
      </c>
    </row>
    <row r="101" spans="1:19">
      <c r="A101" s="6" t="s">
        <v>360</v>
      </c>
      <c r="B101" s="2">
        <v>1.3007447241945301E-2</v>
      </c>
      <c r="C101" s="3">
        <v>0</v>
      </c>
      <c r="D101" s="3">
        <v>0.60843804615784103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0.186672370653716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0.80811786405350228</v>
      </c>
    </row>
    <row r="102" spans="1:19">
      <c r="A102" s="7" t="s">
        <v>361</v>
      </c>
      <c r="B102" s="2">
        <v>2.7483695246230199E-4</v>
      </c>
      <c r="C102" s="3">
        <v>0</v>
      </c>
      <c r="D102" s="3">
        <v>6.3811016901713796E-4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9.129471214794399E-4</v>
      </c>
    </row>
    <row r="103" spans="1:19">
      <c r="A103" s="7" t="s">
        <v>362</v>
      </c>
      <c r="B103" s="2">
        <v>6.6231200019603803E-4</v>
      </c>
      <c r="C103" s="3">
        <v>0</v>
      </c>
      <c r="D103" s="3">
        <v>4.3535580886169198E-3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5.0158700888129574E-3</v>
      </c>
    </row>
    <row r="104" spans="1:19">
      <c r="A104" s="7" t="s">
        <v>363</v>
      </c>
      <c r="B104" s="2">
        <v>8.2496140976799099E-3</v>
      </c>
      <c r="C104" s="3">
        <v>0</v>
      </c>
      <c r="D104" s="3">
        <v>0.38889727171744498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0.18081972483026501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0.5779666106453899</v>
      </c>
    </row>
    <row r="105" spans="1:19" ht="28.8">
      <c r="A105" s="7" t="s">
        <v>364</v>
      </c>
      <c r="B105" s="2">
        <v>2.2482563816178499E-3</v>
      </c>
      <c r="C105" s="3">
        <v>0</v>
      </c>
      <c r="D105" s="3">
        <v>0.21074446006749301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0.21299271644911086</v>
      </c>
    </row>
    <row r="106" spans="1:19">
      <c r="A106" s="7" t="s">
        <v>365</v>
      </c>
      <c r="B106" s="2">
        <v>1.5724278099892399E-3</v>
      </c>
      <c r="C106" s="3">
        <v>0</v>
      </c>
      <c r="D106" s="3">
        <v>3.8046461152688501E-3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1.65872747270654E-3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7.0358013979646304E-3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1.65872747270654E-3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1.65872747270654E-3</v>
      </c>
    </row>
    <row r="109" spans="1:19">
      <c r="A109" s="8" t="s">
        <v>368</v>
      </c>
      <c r="B109" s="2">
        <v>1.5724278099892399E-3</v>
      </c>
      <c r="C109" s="3">
        <v>0</v>
      </c>
      <c r="D109" s="3">
        <v>3.8046461152688501E-3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5.3770739252580902E-3</v>
      </c>
    </row>
    <row r="110" spans="1:19">
      <c r="A110" s="6" t="s">
        <v>369</v>
      </c>
      <c r="B110" s="2">
        <v>4.1000266678802401E-4</v>
      </c>
      <c r="C110" s="3">
        <v>0</v>
      </c>
      <c r="D110" s="3">
        <v>3.2591648417541999E-3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3.669167508542224E-3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2.8366777913158201E-2</v>
      </c>
      <c r="C112" s="3">
        <v>0</v>
      </c>
      <c r="D112" s="3">
        <v>0.35420946570167999</v>
      </c>
      <c r="E112" s="3">
        <v>0</v>
      </c>
      <c r="F112" s="3">
        <v>0</v>
      </c>
      <c r="G112" s="3">
        <v>3.1729209898113702E-5</v>
      </c>
      <c r="H112" s="3">
        <v>0</v>
      </c>
      <c r="I112" s="3">
        <v>0</v>
      </c>
      <c r="J112" s="3">
        <v>0</v>
      </c>
      <c r="K112" s="3">
        <v>0</v>
      </c>
      <c r="L112" s="3">
        <v>0.18245592637433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0.56506389919906641</v>
      </c>
    </row>
    <row r="113" spans="1:19">
      <c r="A113" s="6" t="s">
        <v>372</v>
      </c>
      <c r="B113" s="2">
        <v>8.4658792406010607E-3</v>
      </c>
      <c r="C113" s="3">
        <v>0</v>
      </c>
      <c r="D113" s="3">
        <v>7.6641834278725002E-3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7.1722556795152798E-2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8.7852619463626352E-2</v>
      </c>
    </row>
    <row r="114" spans="1:19">
      <c r="A114" s="5" t="s">
        <v>373</v>
      </c>
      <c r="B114" s="2">
        <v>7.23378687147828E-3</v>
      </c>
      <c r="C114" s="3">
        <v>0</v>
      </c>
      <c r="D114" s="3">
        <v>1.9108998072179899E-3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8.5844266241800003E-3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1.772911330287627E-2</v>
      </c>
    </row>
    <row r="115" spans="1:19">
      <c r="A115" s="5" t="s">
        <v>374</v>
      </c>
      <c r="B115" s="2">
        <v>1.25310755183558E-2</v>
      </c>
      <c r="C115" s="3">
        <v>0</v>
      </c>
      <c r="D115" s="3">
        <v>1.15374435398099E-2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5.67284795665636E-2</v>
      </c>
      <c r="M115" s="3">
        <v>0</v>
      </c>
      <c r="N115" s="3">
        <v>3.2807964538834901E-3</v>
      </c>
      <c r="O115" s="3">
        <v>3.2154903529411802E-4</v>
      </c>
      <c r="P115" s="3">
        <v>0</v>
      </c>
      <c r="Q115" s="3">
        <v>0</v>
      </c>
      <c r="R115" s="1">
        <v>0</v>
      </c>
      <c r="S115" s="3">
        <f t="shared" si="1"/>
        <v>8.4399344113906913E-2</v>
      </c>
    </row>
    <row r="116" spans="1:19">
      <c r="A116" s="5" t="s">
        <v>375</v>
      </c>
      <c r="B116" s="2">
        <v>3.5598318871256099E-2</v>
      </c>
      <c r="C116" s="3">
        <v>0</v>
      </c>
      <c r="D116" s="3">
        <v>8.1925112022200198E-3</v>
      </c>
      <c r="E116" s="3">
        <v>0</v>
      </c>
      <c r="F116" s="3">
        <v>0</v>
      </c>
      <c r="G116" s="3">
        <v>0</v>
      </c>
      <c r="H116" s="3">
        <v>6.8482196334146395E-4</v>
      </c>
      <c r="I116" s="3">
        <v>0</v>
      </c>
      <c r="J116" s="3">
        <v>0</v>
      </c>
      <c r="K116" s="3">
        <v>0</v>
      </c>
      <c r="L116" s="3">
        <v>0.18626280831477601</v>
      </c>
      <c r="M116" s="3">
        <v>0</v>
      </c>
      <c r="N116" s="3">
        <v>3.3341959320730398E-2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0.26408041967232398</v>
      </c>
    </row>
    <row r="117" spans="1:19">
      <c r="A117" s="6" t="s">
        <v>376</v>
      </c>
      <c r="B117" s="2">
        <v>3.0350453612941499E-2</v>
      </c>
      <c r="C117" s="3">
        <v>0</v>
      </c>
      <c r="D117" s="3">
        <v>6.4634384861735903E-3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0.15780641700523301</v>
      </c>
      <c r="M117" s="3">
        <v>0</v>
      </c>
      <c r="N117" s="3">
        <v>1.8509153482143499E-2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0.2131294625864916</v>
      </c>
    </row>
    <row r="118" spans="1:19">
      <c r="A118" s="6" t="s">
        <v>377</v>
      </c>
      <c r="B118" s="2">
        <v>5.2478652583145997E-3</v>
      </c>
      <c r="C118" s="3">
        <v>0</v>
      </c>
      <c r="D118" s="3">
        <v>1.7290727160464399E-3</v>
      </c>
      <c r="E118" s="3">
        <v>0</v>
      </c>
      <c r="F118" s="3">
        <v>0</v>
      </c>
      <c r="G118" s="3">
        <v>0</v>
      </c>
      <c r="H118" s="3">
        <v>6.8482196334146395E-4</v>
      </c>
      <c r="I118" s="3">
        <v>0</v>
      </c>
      <c r="J118" s="3">
        <v>0</v>
      </c>
      <c r="K118" s="3">
        <v>0</v>
      </c>
      <c r="L118" s="3">
        <v>2.8456391309543201E-2</v>
      </c>
      <c r="M118" s="3">
        <v>0</v>
      </c>
      <c r="N118" s="3">
        <v>1.4832805838586901E-2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5.0950957085832603E-2</v>
      </c>
    </row>
    <row r="119" spans="1:19">
      <c r="A119" s="5" t="s">
        <v>378</v>
      </c>
      <c r="B119" s="2">
        <v>6.5553385375694499E-3</v>
      </c>
      <c r="C119" s="3">
        <v>0</v>
      </c>
      <c r="D119" s="3">
        <v>2.06185059988871E-2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4.9127002555839298E-3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3.2086544792040476E-2</v>
      </c>
    </row>
    <row r="120" spans="1:19">
      <c r="A120" s="4" t="s">
        <v>379</v>
      </c>
      <c r="B120" s="2">
        <f t="shared" ref="B120:S120" si="2">B3+B17+B31+B59+B71+B76+B86+B100+B114+B115+B116+B119</f>
        <v>0.48647890665990051</v>
      </c>
      <c r="C120" s="2">
        <f t="shared" si="2"/>
        <v>0.1190745971712</v>
      </c>
      <c r="D120" s="2">
        <f t="shared" si="2"/>
        <v>2.1968280541349992</v>
      </c>
      <c r="E120" s="2">
        <f t="shared" si="2"/>
        <v>0</v>
      </c>
      <c r="F120" s="2">
        <f t="shared" si="2"/>
        <v>0</v>
      </c>
      <c r="G120" s="2">
        <f t="shared" si="2"/>
        <v>3.090821659200001E-2</v>
      </c>
      <c r="H120" s="2">
        <f t="shared" si="2"/>
        <v>3.1852853504999987E-2</v>
      </c>
      <c r="I120" s="2">
        <f t="shared" si="2"/>
        <v>3.9627583290899999E-2</v>
      </c>
      <c r="J120" s="2">
        <f t="shared" si="2"/>
        <v>0</v>
      </c>
      <c r="K120" s="2">
        <f t="shared" si="2"/>
        <v>0</v>
      </c>
      <c r="L120" s="2">
        <f t="shared" si="2"/>
        <v>27.96881348847036</v>
      </c>
      <c r="M120" s="2">
        <f t="shared" si="2"/>
        <v>0</v>
      </c>
      <c r="N120" s="2">
        <f t="shared" si="2"/>
        <v>1.0043785794</v>
      </c>
      <c r="O120" s="2">
        <f t="shared" si="2"/>
        <v>4.0491359999999983E-3</v>
      </c>
      <c r="P120" s="2">
        <f t="shared" si="2"/>
        <v>2.6154326879999999E-2</v>
      </c>
      <c r="Q120" s="2">
        <f t="shared" si="2"/>
        <v>0</v>
      </c>
      <c r="R120" s="1">
        <v>5.1882159999999997E-2</v>
      </c>
      <c r="S120" s="2">
        <f t="shared" si="2"/>
        <v>31.96004790210436</v>
      </c>
    </row>
  </sheetData>
  <phoneticPr fontId="9" type="noConversion"/>
  <conditionalFormatting sqref="A1:A1048576">
    <cfRule type="cellIs" dxfId="138" priority="3" operator="lessThan">
      <formula>0</formula>
    </cfRule>
  </conditionalFormatting>
  <conditionalFormatting sqref="B3:B119 B121:B129">
    <cfRule type="cellIs" dxfId="137" priority="5" operator="lessThan">
      <formula>0</formula>
    </cfRule>
  </conditionalFormatting>
  <conditionalFormatting sqref="B120:Q120 S120">
    <cfRule type="cellIs" dxfId="136" priority="2" operator="lessThan">
      <formula>0</formula>
    </cfRule>
  </conditionalFormatting>
  <conditionalFormatting sqref="R3:R158">
    <cfRule type="cellIs" dxfId="13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outlinePr summaryBelow="0" summaryRight="0"/>
  </sheetPr>
  <dimension ref="A1:S143"/>
  <sheetViews>
    <sheetView topLeftCell="A103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6" width="12.77734375" style="1"/>
    <col min="7" max="8" width="9" style="1"/>
    <col min="9" max="9" width="12.77734375" style="1"/>
    <col min="10" max="13" width="9" style="1"/>
    <col min="14" max="14" width="12.77734375" style="1"/>
    <col min="15" max="18" width="9" style="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1.12156992550185E-2</v>
      </c>
      <c r="C3" s="3">
        <v>0</v>
      </c>
      <c r="D3" s="3">
        <v>0.27844471404887</v>
      </c>
      <c r="E3" s="3">
        <v>9.44522648866504E-2</v>
      </c>
      <c r="F3" s="3">
        <v>0.24016591087317801</v>
      </c>
      <c r="G3" s="3">
        <v>0</v>
      </c>
      <c r="H3" s="3">
        <v>0</v>
      </c>
      <c r="I3" s="1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0.6242785890637168</v>
      </c>
    </row>
    <row r="4" spans="1:19" ht="28.8">
      <c r="A4" s="6" t="s">
        <v>266</v>
      </c>
      <c r="B4" s="2">
        <v>3.9338646640736602E-3</v>
      </c>
      <c r="C4" s="3">
        <v>0</v>
      </c>
      <c r="D4" s="3">
        <v>3.54066519613478E-3</v>
      </c>
      <c r="E4" s="3">
        <v>0</v>
      </c>
      <c r="F4" s="3">
        <v>0</v>
      </c>
      <c r="G4" s="3">
        <v>0</v>
      </c>
      <c r="H4" s="3">
        <v>0</v>
      </c>
      <c r="I4" s="1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7.4745298602084398E-3</v>
      </c>
    </row>
    <row r="5" spans="1:19" ht="28.8">
      <c r="A5" s="7" t="s">
        <v>267</v>
      </c>
      <c r="B5" s="2">
        <v>1.1159899756237E-4</v>
      </c>
      <c r="C5" s="3">
        <v>0</v>
      </c>
      <c r="D5" s="3">
        <v>2.3192130105686201E-5</v>
      </c>
      <c r="E5" s="3">
        <v>0</v>
      </c>
      <c r="F5" s="3">
        <v>0</v>
      </c>
      <c r="G5" s="3">
        <v>0</v>
      </c>
      <c r="H5" s="3">
        <v>0</v>
      </c>
      <c r="I5" s="1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1.3479112766805621E-4</v>
      </c>
    </row>
    <row r="6" spans="1:19">
      <c r="A6" s="7" t="s">
        <v>268</v>
      </c>
      <c r="B6" s="2">
        <v>3.8222656665112902E-3</v>
      </c>
      <c r="C6" s="3">
        <v>0</v>
      </c>
      <c r="D6" s="3">
        <v>3.5174730660290899E-3</v>
      </c>
      <c r="E6" s="3">
        <v>0</v>
      </c>
      <c r="F6" s="3">
        <v>0</v>
      </c>
      <c r="G6" s="3">
        <v>0</v>
      </c>
      <c r="H6" s="3">
        <v>0</v>
      </c>
      <c r="I6" s="1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7.3397387325403801E-3</v>
      </c>
    </row>
    <row r="7" spans="1:19">
      <c r="A7" s="8" t="s">
        <v>269</v>
      </c>
      <c r="B7" s="2">
        <v>1.8692832091697499E-3</v>
      </c>
      <c r="C7" s="3">
        <v>0</v>
      </c>
      <c r="D7" s="3">
        <v>3.1618604044085698E-3</v>
      </c>
      <c r="E7" s="3">
        <v>0</v>
      </c>
      <c r="F7" s="3">
        <v>0</v>
      </c>
      <c r="G7" s="3">
        <v>0</v>
      </c>
      <c r="H7" s="3">
        <v>0</v>
      </c>
      <c r="I7" s="1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5.0311436135783202E-3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1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1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1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1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1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1.9529824573415401E-3</v>
      </c>
      <c r="C13" s="3">
        <v>0</v>
      </c>
      <c r="D13" s="3">
        <v>3.5561266162052399E-4</v>
      </c>
      <c r="E13" s="3">
        <v>0</v>
      </c>
      <c r="F13" s="3">
        <v>0</v>
      </c>
      <c r="G13" s="3">
        <v>0</v>
      </c>
      <c r="H13" s="3">
        <v>0</v>
      </c>
      <c r="I13" s="1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2.3085951189620642E-3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1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1.39498746952967E-3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1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1.39498746952967E-3</v>
      </c>
    </row>
    <row r="16" spans="1:19">
      <c r="A16" s="6" t="s">
        <v>278</v>
      </c>
      <c r="B16" s="2">
        <v>5.8868471214151797E-3</v>
      </c>
      <c r="C16" s="3">
        <v>0</v>
      </c>
      <c r="D16" s="3">
        <v>0.27486539530255899</v>
      </c>
      <c r="E16" s="3">
        <v>9.44522648866504E-2</v>
      </c>
      <c r="F16" s="3">
        <v>0.24016591087317801</v>
      </c>
      <c r="G16" s="3">
        <v>0</v>
      </c>
      <c r="H16" s="3">
        <v>0</v>
      </c>
      <c r="I16" s="1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0.61537041818380267</v>
      </c>
    </row>
    <row r="17" spans="1:19">
      <c r="A17" s="5" t="s">
        <v>279</v>
      </c>
      <c r="B17" s="2">
        <v>2.0032020062446001E-2</v>
      </c>
      <c r="C17" s="3">
        <v>0.94960324289045095</v>
      </c>
      <c r="D17" s="3">
        <v>0.49655896698281399</v>
      </c>
      <c r="E17" s="3">
        <v>0</v>
      </c>
      <c r="F17" s="3">
        <v>0</v>
      </c>
      <c r="G17" s="3">
        <v>0</v>
      </c>
      <c r="H17" s="3">
        <v>0</v>
      </c>
      <c r="I17" s="1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1.4661942299357109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1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1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1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1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1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1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1.54180640823976E-2</v>
      </c>
      <c r="C24" s="3">
        <v>0</v>
      </c>
      <c r="D24" s="3">
        <v>0.288073313397747</v>
      </c>
      <c r="E24" s="3">
        <v>0</v>
      </c>
      <c r="F24" s="3">
        <v>0</v>
      </c>
      <c r="G24" s="3">
        <v>0</v>
      </c>
      <c r="H24" s="3">
        <v>0</v>
      </c>
      <c r="I24" s="1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0.3034913774801446</v>
      </c>
    </row>
    <row r="25" spans="1:19">
      <c r="A25" s="6" t="s">
        <v>287</v>
      </c>
      <c r="B25" s="2">
        <v>4.6139559800483501E-3</v>
      </c>
      <c r="C25" s="3">
        <v>0</v>
      </c>
      <c r="D25" s="3">
        <v>0.20833103938436301</v>
      </c>
      <c r="E25" s="3">
        <v>0</v>
      </c>
      <c r="F25" s="3">
        <v>0</v>
      </c>
      <c r="G25" s="3">
        <v>0</v>
      </c>
      <c r="H25" s="3">
        <v>0</v>
      </c>
      <c r="I25" s="1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0.21294499536441136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1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0.204481145786819</v>
      </c>
      <c r="E27" s="3">
        <v>0</v>
      </c>
      <c r="F27" s="3">
        <v>0</v>
      </c>
      <c r="G27" s="3">
        <v>0</v>
      </c>
      <c r="H27" s="3">
        <v>0</v>
      </c>
      <c r="I27" s="1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0.204481145786819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1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1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1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3.3117002526634298E-2</v>
      </c>
      <c r="C31" s="3">
        <v>0.61061485830255902</v>
      </c>
      <c r="D31" s="3">
        <v>3.4966001489339697E-2</v>
      </c>
      <c r="E31" s="3">
        <v>0</v>
      </c>
      <c r="F31" s="3">
        <v>0</v>
      </c>
      <c r="G31" s="3">
        <v>0</v>
      </c>
      <c r="H31" s="3">
        <v>0</v>
      </c>
      <c r="I31" s="1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0.67869786231853302</v>
      </c>
    </row>
    <row r="32" spans="1:19">
      <c r="A32" s="6" t="s">
        <v>294</v>
      </c>
      <c r="B32" s="2">
        <v>1.0103492296261301E-2</v>
      </c>
      <c r="C32" s="3">
        <v>0.61061485830255902</v>
      </c>
      <c r="D32" s="3">
        <v>2.1438382274273301E-2</v>
      </c>
      <c r="E32" s="3">
        <v>0</v>
      </c>
      <c r="F32" s="3">
        <v>0</v>
      </c>
      <c r="G32" s="3">
        <v>0</v>
      </c>
      <c r="H32" s="3">
        <v>0</v>
      </c>
      <c r="I32" s="1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0.64215673287309361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1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1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1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1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1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1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1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1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1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1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1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1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1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1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1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1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1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1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1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7.59412819653626E-4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1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7.59412819653626E-4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1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8.5753529097093201E-4</v>
      </c>
      <c r="E54" s="3">
        <v>0</v>
      </c>
      <c r="F54" s="3">
        <v>0</v>
      </c>
      <c r="G54" s="3">
        <v>0</v>
      </c>
      <c r="H54" s="3">
        <v>0</v>
      </c>
      <c r="I54" s="1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8.5753529097093201E-4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1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1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1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2.2254097410719299E-2</v>
      </c>
      <c r="C58" s="3">
        <v>0</v>
      </c>
      <c r="D58" s="3">
        <v>2.2844248154100999E-3</v>
      </c>
      <c r="E58" s="3">
        <v>0</v>
      </c>
      <c r="F58" s="3">
        <v>0</v>
      </c>
      <c r="G58" s="3">
        <v>0</v>
      </c>
      <c r="H58" s="3">
        <v>0</v>
      </c>
      <c r="I58" s="1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2.45385222261294E-2</v>
      </c>
    </row>
    <row r="59" spans="1:19" ht="28.8">
      <c r="A59" s="5" t="s">
        <v>321</v>
      </c>
      <c r="B59" s="2">
        <v>4.3635208046888002E-2</v>
      </c>
      <c r="C59" s="3">
        <v>1.98362614103528</v>
      </c>
      <c r="D59" s="3">
        <v>1.21410801103268E-2</v>
      </c>
      <c r="E59" s="3">
        <v>0</v>
      </c>
      <c r="F59" s="3">
        <v>0.107710997781019</v>
      </c>
      <c r="G59" s="3">
        <v>0</v>
      </c>
      <c r="H59" s="3">
        <v>0</v>
      </c>
      <c r="I59" s="1">
        <v>1.020396899088E-2</v>
      </c>
      <c r="J59" s="3">
        <v>0</v>
      </c>
      <c r="K59" s="3">
        <v>0</v>
      </c>
      <c r="L59" s="3">
        <v>0</v>
      </c>
      <c r="M59" s="3">
        <v>0</v>
      </c>
      <c r="N59" s="3">
        <v>0.88271067698000005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3.040028072944394</v>
      </c>
    </row>
    <row r="60" spans="1:19" ht="28.8">
      <c r="A60" s="6" t="s">
        <v>322</v>
      </c>
      <c r="B60" s="2">
        <v>4.3635208046888002E-2</v>
      </c>
      <c r="C60" s="3">
        <v>1.98362614103528</v>
      </c>
      <c r="D60" s="3">
        <v>1.21410801103268E-2</v>
      </c>
      <c r="E60" s="3">
        <v>0</v>
      </c>
      <c r="F60" s="3">
        <v>0.107710997781019</v>
      </c>
      <c r="G60" s="3">
        <v>0</v>
      </c>
      <c r="H60" s="3">
        <v>0</v>
      </c>
      <c r="I60" s="1">
        <v>1.020396899088E-2</v>
      </c>
      <c r="J60" s="3">
        <v>0</v>
      </c>
      <c r="K60" s="3">
        <v>0</v>
      </c>
      <c r="L60" s="3">
        <v>0</v>
      </c>
      <c r="M60" s="3">
        <v>0</v>
      </c>
      <c r="N60" s="3">
        <v>0.88271067698000005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3.040028072944394</v>
      </c>
    </row>
    <row r="61" spans="1:19" ht="28.8">
      <c r="A61" s="7" t="s">
        <v>323</v>
      </c>
      <c r="B61" s="2">
        <v>3.05951233799195E-2</v>
      </c>
      <c r="C61" s="3">
        <v>0</v>
      </c>
      <c r="D61" s="3">
        <v>5.1641143035328196E-3</v>
      </c>
      <c r="E61" s="3">
        <v>0</v>
      </c>
      <c r="F61" s="3">
        <v>0</v>
      </c>
      <c r="G61" s="3">
        <v>0</v>
      </c>
      <c r="H61" s="3">
        <v>0</v>
      </c>
      <c r="I61" s="1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3.5759237683452322E-2</v>
      </c>
    </row>
    <row r="62" spans="1:19">
      <c r="A62" s="8" t="s">
        <v>324</v>
      </c>
      <c r="B62" s="2">
        <v>4.9916883241298698E-3</v>
      </c>
      <c r="C62" s="3">
        <v>0</v>
      </c>
      <c r="D62" s="3">
        <v>8.7357023398085102E-4</v>
      </c>
      <c r="E62" s="3">
        <v>0</v>
      </c>
      <c r="F62" s="3">
        <v>0</v>
      </c>
      <c r="G62" s="3">
        <v>0</v>
      </c>
      <c r="H62" s="3">
        <v>0</v>
      </c>
      <c r="I62" s="1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5.8652585581107208E-3</v>
      </c>
    </row>
    <row r="63" spans="1:19" ht="28.8">
      <c r="A63" s="8" t="s">
        <v>325</v>
      </c>
      <c r="B63" s="2">
        <v>2.56034350557897E-2</v>
      </c>
      <c r="C63" s="3">
        <v>0</v>
      </c>
      <c r="D63" s="3">
        <v>4.2905440695519704E-3</v>
      </c>
      <c r="E63" s="3">
        <v>0</v>
      </c>
      <c r="F63" s="3">
        <v>0</v>
      </c>
      <c r="G63" s="3">
        <v>0</v>
      </c>
      <c r="H63" s="3">
        <v>0</v>
      </c>
      <c r="I63" s="1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2.9893979125341669E-2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1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1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1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1.30400846669685E-2</v>
      </c>
      <c r="C67" s="3">
        <v>1.98362614103528</v>
      </c>
      <c r="D67" s="3">
        <v>6.9653697417411198E-3</v>
      </c>
      <c r="E67" s="3">
        <v>0</v>
      </c>
      <c r="F67" s="3">
        <v>0.107710997781019</v>
      </c>
      <c r="G67" s="3">
        <v>0</v>
      </c>
      <c r="H67" s="3">
        <v>0</v>
      </c>
      <c r="I67" s="1">
        <v>0</v>
      </c>
      <c r="J67" s="3">
        <v>0</v>
      </c>
      <c r="K67" s="3">
        <v>0</v>
      </c>
      <c r="L67" s="3">
        <v>0</v>
      </c>
      <c r="M67" s="3">
        <v>0</v>
      </c>
      <c r="N67" s="3">
        <v>0.88271067698000005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2.9940532702050087</v>
      </c>
    </row>
    <row r="68" spans="1:19">
      <c r="A68" s="8" t="s">
        <v>329</v>
      </c>
      <c r="B68" s="2">
        <v>1.30400846669685E-2</v>
      </c>
      <c r="C68" s="3">
        <v>1.98362614103528</v>
      </c>
      <c r="D68" s="3">
        <v>6.9653697417411198E-3</v>
      </c>
      <c r="E68" s="3">
        <v>0</v>
      </c>
      <c r="F68" s="3">
        <v>0.107710997781019</v>
      </c>
      <c r="G68" s="3">
        <v>0</v>
      </c>
      <c r="H68" s="3">
        <v>0</v>
      </c>
      <c r="I68" s="1">
        <v>0</v>
      </c>
      <c r="J68" s="3">
        <v>0</v>
      </c>
      <c r="K68" s="3">
        <v>0</v>
      </c>
      <c r="L68" s="3">
        <v>0</v>
      </c>
      <c r="M68" s="3">
        <v>0</v>
      </c>
      <c r="N68" s="3">
        <v>0.88271067698000005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2.9940532702050087</v>
      </c>
    </row>
    <row r="69" spans="1:19">
      <c r="A69" s="9" t="s">
        <v>329</v>
      </c>
      <c r="B69" s="2">
        <v>1.0656413276232299E-2</v>
      </c>
      <c r="C69" s="3">
        <v>1.9833580247279401</v>
      </c>
      <c r="D69" s="3">
        <v>6.5556421098740001E-3</v>
      </c>
      <c r="E69" s="3">
        <v>0</v>
      </c>
      <c r="F69" s="3">
        <v>0.107710997781019</v>
      </c>
      <c r="G69" s="3">
        <v>0</v>
      </c>
      <c r="H69" s="3">
        <v>0</v>
      </c>
      <c r="I69" s="1">
        <v>0</v>
      </c>
      <c r="J69" s="3">
        <v>0</v>
      </c>
      <c r="K69" s="3">
        <v>0</v>
      </c>
      <c r="L69" s="3">
        <v>0</v>
      </c>
      <c r="M69" s="3">
        <v>0</v>
      </c>
      <c r="N69" s="3">
        <v>0.86808949328638796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2.9763705711814534</v>
      </c>
    </row>
    <row r="70" spans="1:19" ht="57.6">
      <c r="A70" s="9" t="s">
        <v>330</v>
      </c>
      <c r="B70" s="2">
        <v>2.38367139073614E-3</v>
      </c>
      <c r="C70" s="3">
        <v>2.68116307346134E-4</v>
      </c>
      <c r="D70" s="3">
        <v>4.09727631867125E-4</v>
      </c>
      <c r="E70" s="3">
        <v>0</v>
      </c>
      <c r="F70" s="3">
        <v>0</v>
      </c>
      <c r="G70" s="3">
        <v>0</v>
      </c>
      <c r="H70" s="3">
        <v>0</v>
      </c>
      <c r="I70" s="1">
        <v>0</v>
      </c>
      <c r="J70" s="3">
        <v>0</v>
      </c>
      <c r="K70" s="3">
        <v>0</v>
      </c>
      <c r="L70" s="3">
        <v>0</v>
      </c>
      <c r="M70" s="3">
        <v>0</v>
      </c>
      <c r="N70" s="3">
        <v>1.4621183693612099E-2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1.76826990235615E-2</v>
      </c>
    </row>
    <row r="71" spans="1:19" ht="28.8">
      <c r="A71" s="5" t="s">
        <v>331</v>
      </c>
      <c r="B71" s="2">
        <v>1.7046746877652601E-2</v>
      </c>
      <c r="C71" s="3">
        <v>0</v>
      </c>
      <c r="D71" s="3">
        <v>8.3298400629590007E-3</v>
      </c>
      <c r="E71" s="3">
        <v>0</v>
      </c>
      <c r="F71" s="3">
        <v>0</v>
      </c>
      <c r="G71" s="3">
        <v>0</v>
      </c>
      <c r="H71" s="3">
        <v>0</v>
      </c>
      <c r="I71" s="1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2.5376586940611602E-2</v>
      </c>
    </row>
    <row r="72" spans="1:19">
      <c r="A72" s="6" t="s">
        <v>332</v>
      </c>
      <c r="B72" s="2">
        <v>1.0322907274519601E-2</v>
      </c>
      <c r="C72" s="3">
        <v>0</v>
      </c>
      <c r="D72" s="3">
        <v>2.0331767392651702E-3</v>
      </c>
      <c r="E72" s="3">
        <v>0</v>
      </c>
      <c r="F72" s="3">
        <v>0</v>
      </c>
      <c r="G72" s="3">
        <v>0</v>
      </c>
      <c r="H72" s="3">
        <v>0</v>
      </c>
      <c r="I72" s="1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1.2356084013784772E-2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1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2.0645814549039199E-3</v>
      </c>
      <c r="C74" s="3">
        <v>0</v>
      </c>
      <c r="D74" s="3">
        <v>1.2601057357422901E-3</v>
      </c>
      <c r="E74" s="3">
        <v>0</v>
      </c>
      <c r="F74" s="3">
        <v>0</v>
      </c>
      <c r="G74" s="3">
        <v>0</v>
      </c>
      <c r="H74" s="3">
        <v>0</v>
      </c>
      <c r="I74" s="1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3.32468719064621E-3</v>
      </c>
    </row>
    <row r="75" spans="1:19" ht="28.8">
      <c r="A75" s="6" t="s">
        <v>335</v>
      </c>
      <c r="B75" s="2">
        <v>4.6592581482291203E-3</v>
      </c>
      <c r="C75" s="3">
        <v>0</v>
      </c>
      <c r="D75" s="3">
        <v>5.0365575879515404E-3</v>
      </c>
      <c r="E75" s="3">
        <v>0</v>
      </c>
      <c r="F75" s="3">
        <v>0</v>
      </c>
      <c r="G75" s="3">
        <v>0</v>
      </c>
      <c r="H75" s="3">
        <v>0</v>
      </c>
      <c r="I75" s="1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9.6958157361806616E-3</v>
      </c>
    </row>
    <row r="76" spans="1:19">
      <c r="A76" s="5" t="s">
        <v>336</v>
      </c>
      <c r="B76" s="2">
        <v>3.3368100271149698E-2</v>
      </c>
      <c r="C76" s="3">
        <v>0</v>
      </c>
      <c r="D76" s="3">
        <v>6.7817653784044404E-2</v>
      </c>
      <c r="E76" s="3">
        <v>0</v>
      </c>
      <c r="F76" s="3">
        <v>0</v>
      </c>
      <c r="G76" s="3">
        <v>0</v>
      </c>
      <c r="H76" s="3">
        <v>0</v>
      </c>
      <c r="I76" s="1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0.1011857540551941</v>
      </c>
    </row>
    <row r="77" spans="1:19">
      <c r="A77" s="6" t="s">
        <v>337</v>
      </c>
      <c r="B77" s="2">
        <v>1.8943929836212899E-2</v>
      </c>
      <c r="C77" s="3">
        <v>0</v>
      </c>
      <c r="D77" s="3">
        <v>2.3315821466250001E-2</v>
      </c>
      <c r="E77" s="3">
        <v>0</v>
      </c>
      <c r="F77" s="3">
        <v>0</v>
      </c>
      <c r="G77" s="3">
        <v>0</v>
      </c>
      <c r="H77" s="3">
        <v>0</v>
      </c>
      <c r="I77" s="1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4.22597513024629E-2</v>
      </c>
    </row>
    <row r="78" spans="1:19">
      <c r="A78" s="6" t="s">
        <v>338</v>
      </c>
      <c r="B78" s="2">
        <v>1.44241704349368E-2</v>
      </c>
      <c r="C78" s="3">
        <v>0</v>
      </c>
      <c r="D78" s="3">
        <v>3.5414382671382999E-2</v>
      </c>
      <c r="E78" s="3">
        <v>0</v>
      </c>
      <c r="F78" s="3">
        <v>0</v>
      </c>
      <c r="G78" s="3">
        <v>0</v>
      </c>
      <c r="H78" s="3">
        <v>0</v>
      </c>
      <c r="I78" s="1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4.9838553106319801E-2</v>
      </c>
    </row>
    <row r="79" spans="1:19">
      <c r="A79" s="7" t="s">
        <v>339</v>
      </c>
      <c r="B79" s="2">
        <v>1.44241704349368E-2</v>
      </c>
      <c r="C79" s="3">
        <v>0</v>
      </c>
      <c r="D79" s="3">
        <v>3.5414382671382999E-2</v>
      </c>
      <c r="E79" s="3">
        <v>0</v>
      </c>
      <c r="F79" s="3">
        <v>0</v>
      </c>
      <c r="G79" s="3">
        <v>0</v>
      </c>
      <c r="H79" s="3">
        <v>0</v>
      </c>
      <c r="I79" s="1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4.9838553106319801E-2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1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9.0874496464114201E-3</v>
      </c>
      <c r="E81" s="3">
        <v>0</v>
      </c>
      <c r="F81" s="3">
        <v>0</v>
      </c>
      <c r="G81" s="3">
        <v>0</v>
      </c>
      <c r="H81" s="3">
        <v>0</v>
      </c>
      <c r="I81" s="1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9.0874496464114201E-3</v>
      </c>
    </row>
    <row r="82" spans="1:19">
      <c r="A82" s="7" t="s">
        <v>342</v>
      </c>
      <c r="B82" s="2">
        <v>0</v>
      </c>
      <c r="C82" s="3">
        <v>0</v>
      </c>
      <c r="D82" s="3">
        <v>9.0874496464114201E-3</v>
      </c>
      <c r="E82" s="3">
        <v>0</v>
      </c>
      <c r="F82" s="3">
        <v>0</v>
      </c>
      <c r="G82" s="3">
        <v>0</v>
      </c>
      <c r="H82" s="3">
        <v>0</v>
      </c>
      <c r="I82" s="1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9.0874496464114201E-3</v>
      </c>
    </row>
    <row r="83" spans="1:19">
      <c r="A83" s="8" t="s">
        <v>342</v>
      </c>
      <c r="B83" s="2">
        <v>0</v>
      </c>
      <c r="C83" s="3">
        <v>0</v>
      </c>
      <c r="D83" s="3">
        <v>9.0874496464114201E-3</v>
      </c>
      <c r="E83" s="3">
        <v>0</v>
      </c>
      <c r="F83" s="3">
        <v>0</v>
      </c>
      <c r="G83" s="3">
        <v>0</v>
      </c>
      <c r="H83" s="3">
        <v>0</v>
      </c>
      <c r="I83" s="1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9.0874496464114201E-3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1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1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1.89160300868223E-2</v>
      </c>
      <c r="C86" s="3">
        <v>0</v>
      </c>
      <c r="D86" s="3">
        <v>1.71389841481022E-2</v>
      </c>
      <c r="E86" s="3">
        <v>8.6691009609011892E-3</v>
      </c>
      <c r="F86" s="3">
        <v>3.2897121710338002E-3</v>
      </c>
      <c r="G86" s="3">
        <v>0</v>
      </c>
      <c r="H86" s="3">
        <v>0</v>
      </c>
      <c r="I86" s="1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4.8013827366859489E-2</v>
      </c>
    </row>
    <row r="87" spans="1:19" ht="28.8">
      <c r="A87" s="6" t="s">
        <v>346</v>
      </c>
      <c r="B87" s="2">
        <v>1.22758897318611E-3</v>
      </c>
      <c r="C87" s="3">
        <v>0</v>
      </c>
      <c r="D87" s="3">
        <v>2.2225791351282698E-3</v>
      </c>
      <c r="E87" s="3">
        <v>0</v>
      </c>
      <c r="F87" s="3">
        <v>0</v>
      </c>
      <c r="G87" s="3">
        <v>0</v>
      </c>
      <c r="H87" s="3">
        <v>0</v>
      </c>
      <c r="I87" s="1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3.45016810831438E-3</v>
      </c>
    </row>
    <row r="88" spans="1:19" ht="28.8">
      <c r="A88" s="6" t="s">
        <v>347</v>
      </c>
      <c r="B88" s="2">
        <v>1.31965814617506E-2</v>
      </c>
      <c r="C88" s="3">
        <v>0</v>
      </c>
      <c r="D88" s="3">
        <v>1.00924419509912E-2</v>
      </c>
      <c r="E88" s="3">
        <v>8.6691009609011892E-3</v>
      </c>
      <c r="F88" s="3">
        <v>3.2897121710338002E-3</v>
      </c>
      <c r="G88" s="3">
        <v>0</v>
      </c>
      <c r="H88" s="3">
        <v>0</v>
      </c>
      <c r="I88" s="1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3.5247836544676787E-2</v>
      </c>
    </row>
    <row r="89" spans="1:19">
      <c r="A89" s="7" t="s">
        <v>348</v>
      </c>
      <c r="B89" s="2">
        <v>1.31965814617506E-2</v>
      </c>
      <c r="C89" s="3">
        <v>0</v>
      </c>
      <c r="D89" s="3">
        <v>5.2027678537089599E-3</v>
      </c>
      <c r="E89" s="3">
        <v>2.0995994711093501E-3</v>
      </c>
      <c r="F89" s="3">
        <v>0</v>
      </c>
      <c r="G89" s="3">
        <v>0</v>
      </c>
      <c r="H89" s="3">
        <v>0</v>
      </c>
      <c r="I89" s="1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2.049894878656891E-2</v>
      </c>
    </row>
    <row r="90" spans="1:19">
      <c r="A90" s="7" t="s">
        <v>349</v>
      </c>
      <c r="B90" s="2">
        <v>0</v>
      </c>
      <c r="C90" s="3">
        <v>0</v>
      </c>
      <c r="D90" s="3">
        <v>4.8896740972821998E-3</v>
      </c>
      <c r="E90" s="3">
        <v>6.5695014897918401E-3</v>
      </c>
      <c r="F90" s="3">
        <v>3.2897121710338002E-3</v>
      </c>
      <c r="G90" s="3">
        <v>0</v>
      </c>
      <c r="H90" s="3">
        <v>0</v>
      </c>
      <c r="I90" s="1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1.4748887758107841E-2</v>
      </c>
    </row>
    <row r="91" spans="1:19" ht="28.8">
      <c r="A91" s="8" t="s">
        <v>350</v>
      </c>
      <c r="B91" s="2">
        <v>0</v>
      </c>
      <c r="C91" s="3">
        <v>0</v>
      </c>
      <c r="D91" s="3">
        <v>4.8896740972821998E-3</v>
      </c>
      <c r="E91" s="3">
        <v>6.5695014897918401E-3</v>
      </c>
      <c r="F91" s="3">
        <v>3.2897121710338002E-3</v>
      </c>
      <c r="G91" s="3">
        <v>0</v>
      </c>
      <c r="H91" s="3">
        <v>0</v>
      </c>
      <c r="I91" s="1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1.4748887758107841E-2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1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1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1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1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1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4.8896740972821998E-3</v>
      </c>
      <c r="E97" s="3">
        <v>6.5695014897918401E-3</v>
      </c>
      <c r="F97" s="3">
        <v>3.2897121710338002E-3</v>
      </c>
      <c r="G97" s="3">
        <v>0</v>
      </c>
      <c r="H97" s="3">
        <v>0</v>
      </c>
      <c r="I97" s="1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1.4748887758107841E-2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1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4.4918596518855403E-3</v>
      </c>
      <c r="C99" s="3">
        <v>0</v>
      </c>
      <c r="D99" s="3">
        <v>4.8239630619827502E-3</v>
      </c>
      <c r="E99" s="3">
        <v>0</v>
      </c>
      <c r="F99" s="3">
        <v>0</v>
      </c>
      <c r="G99" s="3">
        <v>0</v>
      </c>
      <c r="H99" s="3">
        <v>0</v>
      </c>
      <c r="I99" s="1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9.3158227138682905E-3</v>
      </c>
    </row>
    <row r="100" spans="1:19">
      <c r="A100" s="5" t="s">
        <v>359</v>
      </c>
      <c r="B100" s="2">
        <v>5.7501383494013097E-2</v>
      </c>
      <c r="C100" s="3">
        <v>0.123564636126908</v>
      </c>
      <c r="D100" s="3">
        <v>0.19108382529576701</v>
      </c>
      <c r="E100" s="3">
        <v>0.46125163223804799</v>
      </c>
      <c r="F100" s="3">
        <v>1.1738823441747701</v>
      </c>
      <c r="G100" s="3">
        <v>0</v>
      </c>
      <c r="H100" s="3">
        <v>0</v>
      </c>
      <c r="I100" s="1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2.0072838213295063</v>
      </c>
    </row>
    <row r="101" spans="1:19">
      <c r="A101" s="6" t="s">
        <v>360</v>
      </c>
      <c r="B101" s="2">
        <v>2.88483408698736E-2</v>
      </c>
      <c r="C101" s="3">
        <v>0</v>
      </c>
      <c r="D101" s="3">
        <v>8.1141532529761196E-2</v>
      </c>
      <c r="E101" s="3">
        <v>0</v>
      </c>
      <c r="F101" s="3">
        <v>0</v>
      </c>
      <c r="G101" s="3">
        <v>0</v>
      </c>
      <c r="H101" s="3">
        <v>0</v>
      </c>
      <c r="I101" s="1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0.1099898733996348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1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3.9059649146830802E-3</v>
      </c>
      <c r="C103" s="3">
        <v>0</v>
      </c>
      <c r="D103" s="3">
        <v>5.1192761853284897E-2</v>
      </c>
      <c r="E103" s="3">
        <v>0</v>
      </c>
      <c r="F103" s="3">
        <v>0</v>
      </c>
      <c r="G103" s="3">
        <v>0</v>
      </c>
      <c r="H103" s="3">
        <v>0</v>
      </c>
      <c r="I103" s="1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5.5098726767967975E-2</v>
      </c>
    </row>
    <row r="104" spans="1:19">
      <c r="A104" s="7" t="s">
        <v>363</v>
      </c>
      <c r="B104" s="2">
        <v>2.0255218057570901E-2</v>
      </c>
      <c r="C104" s="3">
        <v>0</v>
      </c>
      <c r="D104" s="3">
        <v>2.5596380926642501E-2</v>
      </c>
      <c r="E104" s="3">
        <v>0</v>
      </c>
      <c r="F104" s="3">
        <v>0</v>
      </c>
      <c r="G104" s="3">
        <v>0</v>
      </c>
      <c r="H104" s="3">
        <v>0</v>
      </c>
      <c r="I104" s="1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4.5851598984213399E-2</v>
      </c>
    </row>
    <row r="105" spans="1:19" ht="28.8">
      <c r="A105" s="7" t="s">
        <v>364</v>
      </c>
      <c r="B105" s="2">
        <v>0</v>
      </c>
      <c r="C105" s="3">
        <v>0</v>
      </c>
      <c r="D105" s="3">
        <v>4.19004483909399E-3</v>
      </c>
      <c r="E105" s="3">
        <v>0</v>
      </c>
      <c r="F105" s="3">
        <v>0</v>
      </c>
      <c r="G105" s="3">
        <v>0</v>
      </c>
      <c r="H105" s="3">
        <v>0</v>
      </c>
      <c r="I105" s="1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4.19004483909399E-3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1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1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1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1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4.1849624085890099E-4</v>
      </c>
      <c r="C110" s="3">
        <v>0</v>
      </c>
      <c r="D110" s="3">
        <v>4.6245107430738501E-2</v>
      </c>
      <c r="E110" s="3">
        <v>0</v>
      </c>
      <c r="F110" s="3">
        <v>0</v>
      </c>
      <c r="G110" s="3">
        <v>0</v>
      </c>
      <c r="H110" s="3">
        <v>0</v>
      </c>
      <c r="I110" s="1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4.6663603671597401E-2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1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1.42288721892026E-2</v>
      </c>
      <c r="C112" s="3">
        <v>8.9261157769791002E-2</v>
      </c>
      <c r="D112" s="3">
        <v>6.2031217322675698E-2</v>
      </c>
      <c r="E112" s="3">
        <v>0.315161104887416</v>
      </c>
      <c r="F112" s="3">
        <v>1.1689782362161001</v>
      </c>
      <c r="G112" s="3">
        <v>0</v>
      </c>
      <c r="H112" s="3">
        <v>0</v>
      </c>
      <c r="I112" s="1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1.6496605883851854</v>
      </c>
    </row>
    <row r="113" spans="1:19">
      <c r="A113" s="6" t="s">
        <v>372</v>
      </c>
      <c r="B113" s="2">
        <v>1.4005674194077901E-2</v>
      </c>
      <c r="C113" s="3">
        <v>0</v>
      </c>
      <c r="D113" s="3">
        <v>1.6659680125918001E-3</v>
      </c>
      <c r="E113" s="3">
        <v>0</v>
      </c>
      <c r="F113" s="3">
        <v>0</v>
      </c>
      <c r="G113" s="3">
        <v>0</v>
      </c>
      <c r="H113" s="3">
        <v>0</v>
      </c>
      <c r="I113" s="1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1.5671642206669702E-2</v>
      </c>
    </row>
    <row r="114" spans="1:19">
      <c r="A114" s="5" t="s">
        <v>373</v>
      </c>
      <c r="B114" s="2">
        <v>1.3894075196515501E-2</v>
      </c>
      <c r="C114" s="3">
        <v>0</v>
      </c>
      <c r="D114" s="3">
        <v>6.0686073776545905E-4</v>
      </c>
      <c r="E114" s="3">
        <v>0</v>
      </c>
      <c r="F114" s="3">
        <v>0</v>
      </c>
      <c r="G114" s="3">
        <v>0</v>
      </c>
      <c r="H114" s="3">
        <v>0</v>
      </c>
      <c r="I114" s="1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1.4500935934280959E-2</v>
      </c>
    </row>
    <row r="115" spans="1:19">
      <c r="A115" s="5" t="s">
        <v>374</v>
      </c>
      <c r="B115" s="2">
        <v>9.6254135397547298E-3</v>
      </c>
      <c r="C115" s="3">
        <v>0</v>
      </c>
      <c r="D115" s="3">
        <v>9.4701197931552396E-4</v>
      </c>
      <c r="E115" s="3">
        <v>0</v>
      </c>
      <c r="F115" s="3">
        <v>0</v>
      </c>
      <c r="G115" s="3">
        <v>0</v>
      </c>
      <c r="H115" s="3">
        <v>0</v>
      </c>
      <c r="I115" s="1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1.0572425519070254E-2</v>
      </c>
    </row>
    <row r="116" spans="1:19">
      <c r="A116" s="5" t="s">
        <v>375</v>
      </c>
      <c r="B116" s="2">
        <v>0.12524197501437401</v>
      </c>
      <c r="C116" s="3">
        <v>0</v>
      </c>
      <c r="D116" s="3">
        <v>1.66983336760942E-3</v>
      </c>
      <c r="E116" s="3">
        <v>0</v>
      </c>
      <c r="F116" s="3">
        <v>0</v>
      </c>
      <c r="G116" s="3">
        <v>0</v>
      </c>
      <c r="H116" s="3">
        <v>0</v>
      </c>
      <c r="I116" s="1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0.12691180838198343</v>
      </c>
    </row>
    <row r="117" spans="1:19">
      <c r="A117" s="6" t="s">
        <v>376</v>
      </c>
      <c r="B117" s="2">
        <v>0.12203350383445501</v>
      </c>
      <c r="C117" s="3">
        <v>0</v>
      </c>
      <c r="D117" s="3">
        <v>1.46496955167585E-3</v>
      </c>
      <c r="E117" s="3">
        <v>0</v>
      </c>
      <c r="F117" s="3">
        <v>0</v>
      </c>
      <c r="G117" s="3">
        <v>0</v>
      </c>
      <c r="H117" s="3">
        <v>0</v>
      </c>
      <c r="I117" s="1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0.12349847338613086</v>
      </c>
    </row>
    <row r="118" spans="1:19">
      <c r="A118" s="6" t="s">
        <v>377</v>
      </c>
      <c r="B118" s="2">
        <v>3.2084711799189999E-3</v>
      </c>
      <c r="C118" s="3">
        <v>0</v>
      </c>
      <c r="D118" s="3">
        <v>2.0486381593356299E-4</v>
      </c>
      <c r="E118" s="3">
        <v>0</v>
      </c>
      <c r="F118" s="3">
        <v>0</v>
      </c>
      <c r="G118" s="3">
        <v>0</v>
      </c>
      <c r="H118" s="3">
        <v>0</v>
      </c>
      <c r="I118" s="1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3.4133349958525628E-3</v>
      </c>
    </row>
    <row r="119" spans="1:19">
      <c r="A119" s="5" t="s">
        <v>378</v>
      </c>
      <c r="B119" s="2">
        <v>0.13693197000903201</v>
      </c>
      <c r="C119" s="3">
        <v>0</v>
      </c>
      <c r="D119" s="3">
        <v>1.0003538785586E-2</v>
      </c>
      <c r="E119" s="3">
        <v>0</v>
      </c>
      <c r="F119" s="3">
        <v>0</v>
      </c>
      <c r="G119" s="3">
        <v>0</v>
      </c>
      <c r="H119" s="3">
        <v>0</v>
      </c>
      <c r="I119" s="1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0.146935508794618</v>
      </c>
    </row>
    <row r="120" spans="1:19">
      <c r="A120" s="4" t="s">
        <v>379</v>
      </c>
      <c r="B120" s="2">
        <f t="shared" ref="B120:S120" si="2">B3+B17+B31+B59+B71+B76+B86+B100+B114+B115+B116+B119</f>
        <v>0.5205256243803007</v>
      </c>
      <c r="C120" s="2">
        <f t="shared" si="2"/>
        <v>3.6674088783551979</v>
      </c>
      <c r="D120" s="2">
        <f t="shared" si="2"/>
        <v>1.1197083107924994</v>
      </c>
      <c r="E120" s="2">
        <f t="shared" si="2"/>
        <v>0.5643729980855996</v>
      </c>
      <c r="F120" s="2">
        <f t="shared" si="2"/>
        <v>1.525048965000001</v>
      </c>
      <c r="G120" s="2">
        <f t="shared" si="2"/>
        <v>0</v>
      </c>
      <c r="H120" s="2">
        <f t="shared" si="2"/>
        <v>0</v>
      </c>
      <c r="I120" s="2">
        <f t="shared" si="2"/>
        <v>1.020396899088E-2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0.88271067698000005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8.2899794225844783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34" priority="2" operator="lessThan">
      <formula>0</formula>
    </cfRule>
  </conditionalFormatting>
  <conditionalFormatting sqref="B3:B158 C120:S120">
    <cfRule type="cellIs" dxfId="13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outlinePr summaryBelow="0" summaryRight="0"/>
  </sheetPr>
  <dimension ref="A1:S143"/>
  <sheetViews>
    <sheetView topLeftCell="B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12.77734375" style="1"/>
    <col min="4" max="4" width="14" style="1"/>
    <col min="5" max="5" width="12.77734375" style="1"/>
    <col min="6" max="6" width="9" style="1"/>
    <col min="7" max="9" width="12.77734375" style="1"/>
    <col min="10" max="11" width="9" style="1"/>
    <col min="12" max="12" width="12.77734375" style="1"/>
    <col min="13" max="13" width="9" style="1"/>
    <col min="14" max="16" width="12.77734375" style="1"/>
    <col min="17" max="17" width="11.77734375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0.17855323504995699</v>
      </c>
      <c r="C3" s="3">
        <v>0</v>
      </c>
      <c r="D3" s="3">
        <v>8.3796613717287596E-2</v>
      </c>
      <c r="E3" s="3">
        <v>0</v>
      </c>
      <c r="F3" s="3">
        <v>0</v>
      </c>
      <c r="G3" s="3">
        <v>1.2157585442367899E-3</v>
      </c>
      <c r="H3" s="3">
        <v>4.0899476842000499E-3</v>
      </c>
      <c r="I3" s="3">
        <v>0</v>
      </c>
      <c r="J3" s="3">
        <v>0</v>
      </c>
      <c r="K3" s="3">
        <v>0</v>
      </c>
      <c r="L3" s="3">
        <v>0.108094500441948</v>
      </c>
      <c r="M3" s="3">
        <v>0</v>
      </c>
      <c r="N3" s="3">
        <v>1.87799370439949E-4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0.3759378548080694</v>
      </c>
    </row>
    <row r="4" spans="1:19" ht="28.8">
      <c r="A4" s="6" t="s">
        <v>266</v>
      </c>
      <c r="B4" s="2">
        <v>0.16845478414575299</v>
      </c>
      <c r="C4" s="3">
        <v>0</v>
      </c>
      <c r="D4" s="3">
        <v>8.2724728166266998E-2</v>
      </c>
      <c r="E4" s="3">
        <v>0</v>
      </c>
      <c r="F4" s="3">
        <v>0</v>
      </c>
      <c r="G4" s="3">
        <v>1.20341581789936E-3</v>
      </c>
      <c r="H4" s="3">
        <v>4.0899476842000499E-3</v>
      </c>
      <c r="I4" s="3">
        <v>0</v>
      </c>
      <c r="J4" s="3">
        <v>0</v>
      </c>
      <c r="K4" s="3">
        <v>0</v>
      </c>
      <c r="L4" s="3">
        <v>0.107876086229601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0.36434896204372036</v>
      </c>
    </row>
    <row r="5" spans="1:19" ht="28.8">
      <c r="A5" s="7" t="s">
        <v>267</v>
      </c>
      <c r="B5" s="2">
        <v>2.65399912826106E-2</v>
      </c>
      <c r="C5" s="3">
        <v>0</v>
      </c>
      <c r="D5" s="3">
        <v>1.7055398447489399E-2</v>
      </c>
      <c r="E5" s="3">
        <v>0</v>
      </c>
      <c r="F5" s="3">
        <v>0</v>
      </c>
      <c r="G5" s="3">
        <v>1.63541123970939E-4</v>
      </c>
      <c r="H5" s="3">
        <v>1.9523618076352801E-4</v>
      </c>
      <c r="I5" s="3">
        <v>0</v>
      </c>
      <c r="J5" s="3">
        <v>0</v>
      </c>
      <c r="K5" s="3">
        <v>0</v>
      </c>
      <c r="L5" s="3">
        <v>3.8284091169236402E-2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8.223825820407088E-2</v>
      </c>
    </row>
    <row r="6" spans="1:19">
      <c r="A6" s="7" t="s">
        <v>268</v>
      </c>
      <c r="B6" s="2">
        <v>0.13803320079683901</v>
      </c>
      <c r="C6" s="3">
        <v>0</v>
      </c>
      <c r="D6" s="3">
        <v>6.3688955804391906E-2</v>
      </c>
      <c r="E6" s="3">
        <v>0</v>
      </c>
      <c r="F6" s="3">
        <v>0</v>
      </c>
      <c r="G6" s="3">
        <v>1.03987469392842E-3</v>
      </c>
      <c r="H6" s="3">
        <v>3.8947115034365298E-3</v>
      </c>
      <c r="I6" s="3">
        <v>0</v>
      </c>
      <c r="J6" s="3">
        <v>0</v>
      </c>
      <c r="K6" s="3">
        <v>0</v>
      </c>
      <c r="L6" s="3">
        <v>6.9591995060364897E-2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0.27624873785896076</v>
      </c>
    </row>
    <row r="7" spans="1:19">
      <c r="A7" s="8" t="s">
        <v>269</v>
      </c>
      <c r="B7" s="2">
        <v>9.1895903228256498E-2</v>
      </c>
      <c r="C7" s="3">
        <v>0</v>
      </c>
      <c r="D7" s="3">
        <v>4.7738122345454201E-2</v>
      </c>
      <c r="E7" s="3">
        <v>0</v>
      </c>
      <c r="F7" s="3">
        <v>0</v>
      </c>
      <c r="G7" s="3">
        <v>4.3508110339438499E-4</v>
      </c>
      <c r="H7" s="3">
        <v>2.0524829259755499E-4</v>
      </c>
      <c r="I7" s="3">
        <v>0</v>
      </c>
      <c r="J7" s="3">
        <v>0</v>
      </c>
      <c r="K7" s="3">
        <v>0</v>
      </c>
      <c r="L7" s="3">
        <v>5.7870432331106302E-3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0.14606139820281325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1.4579638492944601E-2</v>
      </c>
      <c r="C11" s="3">
        <v>0</v>
      </c>
      <c r="D11" s="3">
        <v>6.6502655375821002E-3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9.2200666220430307E-3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3.0449970652569731E-2</v>
      </c>
    </row>
    <row r="12" spans="1:19">
      <c r="A12" s="8" t="s">
        <v>274</v>
      </c>
      <c r="B12" s="2">
        <v>3.1557659075637602E-2</v>
      </c>
      <c r="C12" s="3">
        <v>0</v>
      </c>
      <c r="D12" s="3">
        <v>9.3005679213556108E-3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5.4584885205211202E-2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9.5443112202204416E-2</v>
      </c>
    </row>
    <row r="13" spans="1:19">
      <c r="A13" s="8" t="s">
        <v>275</v>
      </c>
      <c r="B13" s="2">
        <v>3.05311331771918E-16</v>
      </c>
      <c r="C13" s="3">
        <v>0</v>
      </c>
      <c r="D13" s="3">
        <v>-1.7347234759768102E-18</v>
      </c>
      <c r="E13" s="3">
        <v>0</v>
      </c>
      <c r="F13" s="3">
        <v>0</v>
      </c>
      <c r="G13" s="3">
        <v>6.0479359053403905E-4</v>
      </c>
      <c r="H13" s="3">
        <v>3.68946321083897E-3</v>
      </c>
      <c r="I13" s="3">
        <v>0</v>
      </c>
      <c r="J13" s="3">
        <v>0</v>
      </c>
      <c r="K13" s="3">
        <v>0</v>
      </c>
      <c r="L13" s="3">
        <v>6.9388939039072299E-18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4.2942568013733199E-3</v>
      </c>
    </row>
    <row r="14" spans="1:19">
      <c r="A14" s="7" t="s">
        <v>276</v>
      </c>
      <c r="B14" s="2">
        <v>3.8815920663034199E-3</v>
      </c>
      <c r="C14" s="3">
        <v>0</v>
      </c>
      <c r="D14" s="3">
        <v>1.9803739143856298E-3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5.8619659806890493E-3</v>
      </c>
    </row>
    <row r="15" spans="1:19">
      <c r="A15" s="6" t="s">
        <v>277</v>
      </c>
      <c r="B15" s="2">
        <v>1.0098450904204E-2</v>
      </c>
      <c r="C15" s="3">
        <v>0</v>
      </c>
      <c r="D15" s="3">
        <v>1.0718855510206001E-3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2.18414212346433E-4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1.1388750667571033E-2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2.1143631580677201E-3</v>
      </c>
      <c r="C17" s="3">
        <v>0</v>
      </c>
      <c r="D17" s="3">
        <v>4.7091069482338103E-3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1.1243664965491999E-2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1.8067135071793528E-2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2.1143631580677201E-3</v>
      </c>
      <c r="C25" s="3">
        <v>0</v>
      </c>
      <c r="D25" s="3">
        <v>4.7091069482338103E-3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1.1243664965491999E-2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1.8067135071793528E-2</v>
      </c>
    </row>
    <row r="26" spans="1:19">
      <c r="A26" s="7" t="s">
        <v>288</v>
      </c>
      <c r="B26" s="2">
        <v>2.1143631580677201E-3</v>
      </c>
      <c r="C26" s="3">
        <v>0</v>
      </c>
      <c r="D26" s="3">
        <v>4.7091069482338103E-3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1.1243664965491999E-2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1.8067135071793528E-2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0.443132648740103</v>
      </c>
      <c r="C31" s="3">
        <v>0.124398084536978</v>
      </c>
      <c r="D31" s="3">
        <v>8.7986117608776698E-2</v>
      </c>
      <c r="E31" s="3">
        <v>0</v>
      </c>
      <c r="F31" s="3">
        <v>0</v>
      </c>
      <c r="G31" s="3">
        <v>9.0595611316731592E-3</v>
      </c>
      <c r="H31" s="3">
        <v>2.28276149815817E-3</v>
      </c>
      <c r="I31" s="3">
        <v>2.2663633201585198</v>
      </c>
      <c r="J31" s="3">
        <v>0</v>
      </c>
      <c r="K31" s="3">
        <v>0</v>
      </c>
      <c r="L31" s="3">
        <v>3.6597952117803301</v>
      </c>
      <c r="M31" s="3">
        <v>0</v>
      </c>
      <c r="N31" s="3">
        <v>5.2431267423195503E-3</v>
      </c>
      <c r="O31" s="3">
        <v>0</v>
      </c>
      <c r="P31" s="3">
        <v>2.5914232079999999E-2</v>
      </c>
      <c r="Q31" s="3">
        <v>0</v>
      </c>
      <c r="R31" s="1">
        <v>0</v>
      </c>
      <c r="S31" s="3">
        <f t="shared" si="0"/>
        <v>6.6241750642768586</v>
      </c>
    </row>
    <row r="32" spans="1:19">
      <c r="A32" s="6" t="s">
        <v>294</v>
      </c>
      <c r="B32" s="2">
        <v>0.182048293034589</v>
      </c>
      <c r="C32" s="3">
        <v>0.114727120552283</v>
      </c>
      <c r="D32" s="3">
        <v>2.3427030978124101E-2</v>
      </c>
      <c r="E32" s="3">
        <v>0</v>
      </c>
      <c r="F32" s="3">
        <v>0</v>
      </c>
      <c r="G32" s="3">
        <v>6.0760513935619702E-3</v>
      </c>
      <c r="H32" s="3">
        <v>0</v>
      </c>
      <c r="I32" s="3">
        <v>0</v>
      </c>
      <c r="J32" s="3">
        <v>0</v>
      </c>
      <c r="K32" s="3">
        <v>0</v>
      </c>
      <c r="L32" s="3">
        <v>0.190643200074783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0.51692169603334104</v>
      </c>
    </row>
    <row r="33" spans="1:19">
      <c r="A33" s="6" t="s">
        <v>295</v>
      </c>
      <c r="B33" s="2">
        <v>2.1038376394418901E-2</v>
      </c>
      <c r="C33" s="3">
        <v>0</v>
      </c>
      <c r="D33" s="3">
        <v>2.0738575402912901E-3</v>
      </c>
      <c r="E33" s="3">
        <v>0</v>
      </c>
      <c r="F33" s="3">
        <v>0</v>
      </c>
      <c r="G33" s="3">
        <v>4.4108366560115502E-4</v>
      </c>
      <c r="H33" s="3">
        <v>0</v>
      </c>
      <c r="I33" s="3">
        <v>0</v>
      </c>
      <c r="J33" s="3">
        <v>0</v>
      </c>
      <c r="K33" s="3">
        <v>0</v>
      </c>
      <c r="L33" s="3">
        <v>3.4014315293110699E-2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5.7567632893422045E-2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2.0217058397039201E-3</v>
      </c>
      <c r="C35" s="3">
        <v>0</v>
      </c>
      <c r="D35" s="3">
        <v>3.2537543025172399E-4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2.72197569375285E-2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2.9566838207484146E-2</v>
      </c>
    </row>
    <row r="36" spans="1:19">
      <c r="A36" s="6" t="s">
        <v>298</v>
      </c>
      <c r="B36" s="2">
        <v>7.1707379001998304E-3</v>
      </c>
      <c r="C36" s="3">
        <v>0</v>
      </c>
      <c r="D36" s="3">
        <v>9.4654670618683203E-4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3.5163861029693599E-3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1.1633670709356022E-2</v>
      </c>
    </row>
    <row r="37" spans="1:19" ht="28.8">
      <c r="A37" s="6" t="s">
        <v>299</v>
      </c>
      <c r="B37" s="2">
        <v>1.7058143022501799E-3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1.7058143022501799E-3</v>
      </c>
    </row>
    <row r="38" spans="1:19" ht="57.6">
      <c r="A38" s="6" t="s">
        <v>300</v>
      </c>
      <c r="B38" s="2">
        <v>8.1815908200517998E-3</v>
      </c>
      <c r="C38" s="3">
        <v>0</v>
      </c>
      <c r="D38" s="3">
        <v>2.4386724166341302E-3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4.7249389400992898E-3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1.5345202176785219E-2</v>
      </c>
    </row>
    <row r="39" spans="1:19">
      <c r="A39" s="6" t="s">
        <v>301</v>
      </c>
      <c r="B39" s="2">
        <v>5.0542645992597904E-3</v>
      </c>
      <c r="C39" s="3">
        <v>0</v>
      </c>
      <c r="D39" s="3">
        <v>2.8067739134845699E-3</v>
      </c>
      <c r="E39" s="3">
        <v>0</v>
      </c>
      <c r="F39" s="3">
        <v>0</v>
      </c>
      <c r="G39" s="3">
        <v>2.7257979334902803E-4</v>
      </c>
      <c r="H39" s="3">
        <v>0</v>
      </c>
      <c r="I39" s="3">
        <v>0</v>
      </c>
      <c r="J39" s="3">
        <v>0</v>
      </c>
      <c r="K39" s="3">
        <v>0</v>
      </c>
      <c r="L39" s="3">
        <v>0.87563040494724498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0.88376402325333836</v>
      </c>
    </row>
    <row r="40" spans="1:19" ht="28.8">
      <c r="A40" s="6" t="s">
        <v>302</v>
      </c>
      <c r="B40" s="2">
        <v>3.7906984494448401E-4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3.7906984494448401E-4</v>
      </c>
    </row>
    <row r="41" spans="1:19">
      <c r="A41" s="6" t="s">
        <v>303</v>
      </c>
      <c r="B41" s="2">
        <v>2.0848841471946601E-3</v>
      </c>
      <c r="C41" s="3">
        <v>0</v>
      </c>
      <c r="D41" s="3">
        <v>5.5872548629083804E-4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2.6436096334854983E-3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1.4720545645344099E-2</v>
      </c>
      <c r="C46" s="3">
        <v>0</v>
      </c>
      <c r="D46" s="3">
        <v>3.17158878982741E-3</v>
      </c>
      <c r="E46" s="3">
        <v>0</v>
      </c>
      <c r="F46" s="3">
        <v>0</v>
      </c>
      <c r="G46" s="3">
        <v>6.4427951155224798E-5</v>
      </c>
      <c r="H46" s="3">
        <v>0</v>
      </c>
      <c r="I46" s="3">
        <v>0</v>
      </c>
      <c r="J46" s="3">
        <v>0</v>
      </c>
      <c r="K46" s="3">
        <v>0</v>
      </c>
      <c r="L46" s="3">
        <v>0.73197215504507696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0.74992871743140366</v>
      </c>
    </row>
    <row r="47" spans="1:19" ht="28.8">
      <c r="A47" s="6" t="s">
        <v>309</v>
      </c>
      <c r="B47" s="2">
        <v>4.39089237060695E-3</v>
      </c>
      <c r="C47" s="3">
        <v>0</v>
      </c>
      <c r="D47" s="3">
        <v>6.1459803491992204E-4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7.3955566018945396E-3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1.2401047007421413E-2</v>
      </c>
    </row>
    <row r="48" spans="1:19" ht="28.8">
      <c r="A48" s="6" t="s">
        <v>310</v>
      </c>
      <c r="B48" s="2">
        <v>9.6662810460843608E-3</v>
      </c>
      <c r="C48" s="3">
        <v>0</v>
      </c>
      <c r="D48" s="3">
        <v>2.9809648003870002E-3</v>
      </c>
      <c r="E48" s="3">
        <v>0</v>
      </c>
      <c r="F48" s="3">
        <v>0</v>
      </c>
      <c r="G48" s="3">
        <v>4.4603966184386402E-4</v>
      </c>
      <c r="H48" s="3">
        <v>0</v>
      </c>
      <c r="I48" s="3">
        <v>0</v>
      </c>
      <c r="J48" s="3">
        <v>0</v>
      </c>
      <c r="K48" s="3">
        <v>0</v>
      </c>
      <c r="L48" s="3">
        <v>5.5206606182168501E-2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6.8299891690483727E-2</v>
      </c>
    </row>
    <row r="49" spans="1:19" ht="28.8">
      <c r="A49" s="6" t="s">
        <v>311</v>
      </c>
      <c r="B49" s="2">
        <v>1.1909110962005901E-2</v>
      </c>
      <c r="C49" s="3">
        <v>0</v>
      </c>
      <c r="D49" s="3">
        <v>8.5353534582194492E-3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0.300536275775039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0.32098074019526435</v>
      </c>
    </row>
    <row r="50" spans="1:19">
      <c r="A50" s="6" t="s">
        <v>312</v>
      </c>
      <c r="B50" s="2">
        <v>1.97748102446039E-2</v>
      </c>
      <c r="C50" s="3">
        <v>0</v>
      </c>
      <c r="D50" s="3">
        <v>1.5687039682742199E-2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0.58862423878282299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0.62408608871016913</v>
      </c>
    </row>
    <row r="51" spans="1:19" ht="28.8">
      <c r="A51" s="6" t="s">
        <v>313</v>
      </c>
      <c r="B51" s="2">
        <v>2.9472680444433699E-2</v>
      </c>
      <c r="C51" s="3">
        <v>9.6709639846947297E-3</v>
      </c>
      <c r="D51" s="3">
        <v>4.8740582127606699E-3</v>
      </c>
      <c r="E51" s="3">
        <v>0</v>
      </c>
      <c r="F51" s="3">
        <v>0</v>
      </c>
      <c r="G51" s="3">
        <v>1.2885590231045E-4</v>
      </c>
      <c r="H51" s="3">
        <v>0</v>
      </c>
      <c r="I51" s="3">
        <v>0</v>
      </c>
      <c r="J51" s="3">
        <v>0</v>
      </c>
      <c r="K51" s="3">
        <v>0</v>
      </c>
      <c r="L51" s="3">
        <v>0.25917011284340202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0.3033166713876016</v>
      </c>
    </row>
    <row r="52" spans="1:19" ht="28.8">
      <c r="A52" s="6" t="s">
        <v>314</v>
      </c>
      <c r="B52" s="2">
        <v>2.1796516084307799E-2</v>
      </c>
      <c r="C52" s="3">
        <v>0</v>
      </c>
      <c r="D52" s="3">
        <v>2.9875380414021899E-3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6.3948398855802696E-2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8.873245298151268E-2</v>
      </c>
    </row>
    <row r="53" spans="1:19">
      <c r="A53" s="6" t="s">
        <v>315</v>
      </c>
      <c r="B53" s="2">
        <v>4.67519475431532E-3</v>
      </c>
      <c r="C53" s="3">
        <v>0</v>
      </c>
      <c r="D53" s="3">
        <v>6.1459803491992204E-4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2.42978127363663E-2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2.9587605525601541E-2</v>
      </c>
    </row>
    <row r="54" spans="1:19" ht="28.8">
      <c r="A54" s="6" t="s">
        <v>316</v>
      </c>
      <c r="B54" s="2">
        <v>9.0029088174314893E-3</v>
      </c>
      <c r="C54" s="3">
        <v>0</v>
      </c>
      <c r="D54" s="3">
        <v>1.1963298647639101E-3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2.6131403749661102E-2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3.6330642431856505E-2</v>
      </c>
    </row>
    <row r="55" spans="1:19" ht="28.8">
      <c r="A55" s="6" t="s">
        <v>317</v>
      </c>
      <c r="B55" s="2">
        <v>4.3561443014870298E-2</v>
      </c>
      <c r="C55" s="3">
        <v>0</v>
      </c>
      <c r="D55" s="3">
        <v>8.4071752584233203E-3</v>
      </c>
      <c r="E55" s="3">
        <v>0</v>
      </c>
      <c r="F55" s="3">
        <v>0</v>
      </c>
      <c r="G55" s="3">
        <v>6.0463154161057204E-4</v>
      </c>
      <c r="H55" s="3">
        <v>0</v>
      </c>
      <c r="I55" s="3">
        <v>0</v>
      </c>
      <c r="J55" s="3">
        <v>0</v>
      </c>
      <c r="K55" s="3">
        <v>0</v>
      </c>
      <c r="L55" s="3">
        <v>0.22966000622538099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0.28223325604028515</v>
      </c>
    </row>
    <row r="56" spans="1:19" ht="28.8">
      <c r="A56" s="6" t="s">
        <v>318</v>
      </c>
      <c r="B56" s="2">
        <v>2.8651362447054001E-2</v>
      </c>
      <c r="C56" s="3">
        <v>0</v>
      </c>
      <c r="D56" s="3">
        <v>3.8979319220055E-3</v>
      </c>
      <c r="E56" s="3">
        <v>0</v>
      </c>
      <c r="F56" s="3">
        <v>0</v>
      </c>
      <c r="G56" s="3">
        <v>0</v>
      </c>
      <c r="H56" s="3">
        <v>0</v>
      </c>
      <c r="I56" s="3">
        <v>2.2663633201585198</v>
      </c>
      <c r="J56" s="3">
        <v>0</v>
      </c>
      <c r="K56" s="3">
        <v>0</v>
      </c>
      <c r="L56" s="3">
        <v>0.22407400070692901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2.5229866152345082</v>
      </c>
    </row>
    <row r="57" spans="1:19">
      <c r="A57" s="6" t="s">
        <v>319</v>
      </c>
      <c r="B57" s="2">
        <v>1.07403122734271E-3</v>
      </c>
      <c r="C57" s="3">
        <v>0</v>
      </c>
      <c r="D57" s="3">
        <v>2.85935984160606E-4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1.3599672115033161E-3</v>
      </c>
    </row>
    <row r="58" spans="1:19" ht="28.8">
      <c r="A58" s="6" t="s">
        <v>320</v>
      </c>
      <c r="B58" s="2">
        <v>1.47521347990896E-2</v>
      </c>
      <c r="C58" s="3">
        <v>0</v>
      </c>
      <c r="D58" s="3">
        <v>2.1437711020412102E-3</v>
      </c>
      <c r="E58" s="3">
        <v>0</v>
      </c>
      <c r="F58" s="3">
        <v>0</v>
      </c>
      <c r="G58" s="3">
        <v>6.3873608796196995E-4</v>
      </c>
      <c r="H58" s="3">
        <v>0</v>
      </c>
      <c r="I58" s="3">
        <v>0</v>
      </c>
      <c r="J58" s="3">
        <v>0</v>
      </c>
      <c r="K58" s="3">
        <v>0</v>
      </c>
      <c r="L58" s="3">
        <v>1.1129790888969499E-2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2.8664432878062279E-2</v>
      </c>
    </row>
    <row r="59" spans="1:19" ht="28.8">
      <c r="A59" s="5" t="s">
        <v>321</v>
      </c>
      <c r="B59" s="2">
        <v>0.16327932805734899</v>
      </c>
      <c r="C59" s="3">
        <v>4.3161460882222301E-2</v>
      </c>
      <c r="D59" s="3">
        <v>1.27057653120979E-2</v>
      </c>
      <c r="E59" s="3">
        <v>0</v>
      </c>
      <c r="F59" s="3">
        <v>0</v>
      </c>
      <c r="G59" s="3">
        <v>1.01827492283792E-4</v>
      </c>
      <c r="H59" s="3">
        <v>4.15502641112123E-3</v>
      </c>
      <c r="I59" s="3">
        <v>0</v>
      </c>
      <c r="J59" s="3">
        <v>0</v>
      </c>
      <c r="K59" s="3">
        <v>0</v>
      </c>
      <c r="L59" s="3">
        <v>7.5495245855172701</v>
      </c>
      <c r="M59" s="3">
        <v>0</v>
      </c>
      <c r="N59" s="3">
        <v>5.6040149649631298E-2</v>
      </c>
      <c r="O59" s="3">
        <v>0</v>
      </c>
      <c r="P59" s="3">
        <v>0</v>
      </c>
      <c r="Q59" s="3">
        <v>0</v>
      </c>
      <c r="R59" s="1">
        <v>0.29306704</v>
      </c>
      <c r="S59" s="3">
        <f t="shared" si="0"/>
        <v>8.1220351833219766</v>
      </c>
    </row>
    <row r="60" spans="1:19" ht="28.8">
      <c r="A60" s="6" t="s">
        <v>322</v>
      </c>
      <c r="B60" s="2">
        <v>0.16327932805734899</v>
      </c>
      <c r="C60" s="3">
        <v>4.3161460882222301E-2</v>
      </c>
      <c r="D60" s="3">
        <v>1.27057653120979E-2</v>
      </c>
      <c r="E60" s="3">
        <v>0</v>
      </c>
      <c r="F60" s="3">
        <v>0</v>
      </c>
      <c r="G60" s="3">
        <v>1.01827492283792E-4</v>
      </c>
      <c r="H60" s="3">
        <v>4.15502641112123E-3</v>
      </c>
      <c r="I60" s="3">
        <v>0</v>
      </c>
      <c r="J60" s="3">
        <v>0</v>
      </c>
      <c r="K60" s="3">
        <v>0</v>
      </c>
      <c r="L60" s="3">
        <v>7.5495245855172701</v>
      </c>
      <c r="M60" s="3">
        <v>0</v>
      </c>
      <c r="N60" s="3">
        <v>5.6040149649631298E-2</v>
      </c>
      <c r="O60" s="3">
        <v>0</v>
      </c>
      <c r="P60" s="3">
        <v>0</v>
      </c>
      <c r="Q60" s="3">
        <v>0</v>
      </c>
      <c r="R60" s="1">
        <v>0.29306704</v>
      </c>
      <c r="S60" s="3">
        <f t="shared" si="0"/>
        <v>8.1220351833219766</v>
      </c>
    </row>
    <row r="61" spans="1:19" ht="28.8">
      <c r="A61" s="7" t="s">
        <v>323</v>
      </c>
      <c r="B61" s="2">
        <v>0.119977331379912</v>
      </c>
      <c r="C61" s="3">
        <v>0</v>
      </c>
      <c r="D61" s="3">
        <v>6.5162798437045297E-3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5.0123933595027204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5.1388869707263369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0.119977331379912</v>
      </c>
      <c r="C63" s="3">
        <v>0</v>
      </c>
      <c r="D63" s="3">
        <v>6.5162798437045297E-3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5.0123933595027204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5.1388869707263369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7.6090284574706199E-3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7.6090284574706199E-3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7.6090284574706199E-3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7.6090284574706199E-3</v>
      </c>
    </row>
    <row r="67" spans="1:19">
      <c r="A67" s="7" t="s">
        <v>329</v>
      </c>
      <c r="B67" s="2">
        <v>4.3301996677437199E-2</v>
      </c>
      <c r="C67" s="3">
        <v>2.58227442491922E-2</v>
      </c>
      <c r="D67" s="3">
        <v>4.3888484604288798E-3</v>
      </c>
      <c r="E67" s="3">
        <v>0</v>
      </c>
      <c r="F67" s="3">
        <v>0</v>
      </c>
      <c r="G67" s="3">
        <v>3.3942497427930797E-5</v>
      </c>
      <c r="H67" s="3">
        <v>4.15502641112123E-3</v>
      </c>
      <c r="I67" s="3">
        <v>0</v>
      </c>
      <c r="J67" s="3">
        <v>0</v>
      </c>
      <c r="K67" s="3">
        <v>0</v>
      </c>
      <c r="L67" s="3">
        <v>2.5295221975570801</v>
      </c>
      <c r="M67" s="3">
        <v>0</v>
      </c>
      <c r="N67" s="3">
        <v>5.6040149649631298E-2</v>
      </c>
      <c r="O67" s="3">
        <v>0</v>
      </c>
      <c r="P67" s="3">
        <v>0</v>
      </c>
      <c r="Q67" s="3">
        <v>0</v>
      </c>
      <c r="R67" s="1">
        <v>0.29306704</v>
      </c>
      <c r="S67" s="3">
        <f t="shared" ref="S67:S119" si="1">SUM(B67:R67)</f>
        <v>2.9563319455023187</v>
      </c>
    </row>
    <row r="68" spans="1:19">
      <c r="A68" s="8" t="s">
        <v>329</v>
      </c>
      <c r="B68" s="2">
        <v>4.3301996677437199E-2</v>
      </c>
      <c r="C68" s="3">
        <v>2.58227442491922E-2</v>
      </c>
      <c r="D68" s="3">
        <v>4.3888484604288798E-3</v>
      </c>
      <c r="E68" s="3">
        <v>0</v>
      </c>
      <c r="F68" s="3">
        <v>0</v>
      </c>
      <c r="G68" s="3">
        <v>3.3942497427930797E-5</v>
      </c>
      <c r="H68" s="3">
        <v>4.15502641112123E-3</v>
      </c>
      <c r="I68" s="3">
        <v>0</v>
      </c>
      <c r="J68" s="3">
        <v>0</v>
      </c>
      <c r="K68" s="3">
        <v>0</v>
      </c>
      <c r="L68" s="3">
        <v>2.5295221975570801</v>
      </c>
      <c r="M68" s="3">
        <v>0</v>
      </c>
      <c r="N68" s="3">
        <v>5.6040149649631298E-2</v>
      </c>
      <c r="O68" s="3">
        <v>0</v>
      </c>
      <c r="P68" s="3">
        <v>0</v>
      </c>
      <c r="Q68" s="3">
        <v>0</v>
      </c>
      <c r="R68" s="1">
        <v>0.29306704</v>
      </c>
      <c r="S68" s="3">
        <f t="shared" si="1"/>
        <v>2.9563319455023187</v>
      </c>
    </row>
    <row r="69" spans="1:19">
      <c r="A69" s="9" t="s">
        <v>329</v>
      </c>
      <c r="B69" s="2">
        <v>3.5728676756446198E-2</v>
      </c>
      <c r="C69" s="3">
        <v>2.4463652446603101E-2</v>
      </c>
      <c r="D69" s="3">
        <v>4.0261067038334904E-3</v>
      </c>
      <c r="E69" s="3">
        <v>0</v>
      </c>
      <c r="F69" s="3">
        <v>0</v>
      </c>
      <c r="G69" s="3">
        <v>0</v>
      </c>
      <c r="H69" s="3">
        <v>3.8596691120174301E-3</v>
      </c>
      <c r="I69" s="3">
        <v>0</v>
      </c>
      <c r="J69" s="3">
        <v>0</v>
      </c>
      <c r="K69" s="3">
        <v>0</v>
      </c>
      <c r="L69" s="3">
        <v>2.4224226951935899</v>
      </c>
      <c r="M69" s="3">
        <v>0</v>
      </c>
      <c r="N69" s="3">
        <v>4.3484103356675199E-2</v>
      </c>
      <c r="O69" s="3">
        <v>0</v>
      </c>
      <c r="P69" s="3">
        <v>0</v>
      </c>
      <c r="Q69" s="3">
        <v>0</v>
      </c>
      <c r="R69" s="1">
        <v>0.28067790857142899</v>
      </c>
      <c r="S69" s="3">
        <f t="shared" si="1"/>
        <v>2.8146628121405941</v>
      </c>
    </row>
    <row r="70" spans="1:19" ht="57.6">
      <c r="A70" s="9" t="s">
        <v>330</v>
      </c>
      <c r="B70" s="2">
        <v>7.5733199209910501E-3</v>
      </c>
      <c r="C70" s="3">
        <v>1.3590918025890601E-3</v>
      </c>
      <c r="D70" s="3">
        <v>3.6274175659538799E-4</v>
      </c>
      <c r="E70" s="3">
        <v>0</v>
      </c>
      <c r="F70" s="3">
        <v>0</v>
      </c>
      <c r="G70" s="3">
        <v>3.3942497427930797E-5</v>
      </c>
      <c r="H70" s="3">
        <v>2.9535729910379902E-4</v>
      </c>
      <c r="I70" s="3">
        <v>0</v>
      </c>
      <c r="J70" s="3">
        <v>0</v>
      </c>
      <c r="K70" s="3">
        <v>0</v>
      </c>
      <c r="L70" s="3">
        <v>0.10709950236348099</v>
      </c>
      <c r="M70" s="3">
        <v>0</v>
      </c>
      <c r="N70" s="3">
        <v>1.25560462929561E-2</v>
      </c>
      <c r="O70" s="3">
        <v>0</v>
      </c>
      <c r="P70" s="3">
        <v>0</v>
      </c>
      <c r="Q70" s="3">
        <v>0</v>
      </c>
      <c r="R70" s="1">
        <v>1.2389131428570999E-2</v>
      </c>
      <c r="S70" s="3">
        <f t="shared" si="1"/>
        <v>0.14166913336171533</v>
      </c>
    </row>
    <row r="71" spans="1:19" ht="28.8">
      <c r="A71" s="5" t="s">
        <v>331</v>
      </c>
      <c r="B71" s="2">
        <v>6.5387469604721096E-2</v>
      </c>
      <c r="C71" s="3">
        <v>0</v>
      </c>
      <c r="D71" s="3">
        <v>2.51468271801937E-2</v>
      </c>
      <c r="E71" s="3">
        <v>0</v>
      </c>
      <c r="F71" s="3">
        <v>0</v>
      </c>
      <c r="G71" s="3">
        <v>6.6959290380554299E-4</v>
      </c>
      <c r="H71" s="3">
        <v>0</v>
      </c>
      <c r="I71" s="3">
        <v>0</v>
      </c>
      <c r="J71" s="3">
        <v>0</v>
      </c>
      <c r="K71" s="3">
        <v>0</v>
      </c>
      <c r="L71" s="3">
        <v>7.7042346525959902E-3</v>
      </c>
      <c r="M71" s="3">
        <v>0</v>
      </c>
      <c r="N71" s="3">
        <v>4.8340632378213403E-3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0.10374218757913768</v>
      </c>
    </row>
    <row r="72" spans="1:19">
      <c r="A72" s="6" t="s">
        <v>332</v>
      </c>
      <c r="B72" s="2">
        <v>3.36404645746297E-2</v>
      </c>
      <c r="C72" s="3">
        <v>0</v>
      </c>
      <c r="D72" s="3">
        <v>7.1045097192646203E-3</v>
      </c>
      <c r="E72" s="3">
        <v>0</v>
      </c>
      <c r="F72" s="3">
        <v>0</v>
      </c>
      <c r="G72" s="3">
        <v>1.7588385030836801E-4</v>
      </c>
      <c r="H72" s="3">
        <v>0</v>
      </c>
      <c r="I72" s="3">
        <v>0</v>
      </c>
      <c r="J72" s="3">
        <v>0</v>
      </c>
      <c r="K72" s="3">
        <v>0</v>
      </c>
      <c r="L72" s="3">
        <v>2.8767205232978999E-3</v>
      </c>
      <c r="M72" s="3">
        <v>0</v>
      </c>
      <c r="N72" s="3">
        <v>2.9477897696013802E-3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4.6745368437101968E-2</v>
      </c>
    </row>
    <row r="73" spans="1:19">
      <c r="A73" s="6" t="s">
        <v>333</v>
      </c>
      <c r="B73" s="2">
        <v>1.1865679812439699E-2</v>
      </c>
      <c r="C73" s="3">
        <v>0</v>
      </c>
      <c r="D73" s="3">
        <v>1.36273254504754E-3</v>
      </c>
      <c r="E73" s="3">
        <v>0</v>
      </c>
      <c r="F73" s="3">
        <v>0</v>
      </c>
      <c r="G73" s="3">
        <v>2.1908339248937099E-4</v>
      </c>
      <c r="H73" s="3">
        <v>0</v>
      </c>
      <c r="I73" s="3">
        <v>0</v>
      </c>
      <c r="J73" s="3">
        <v>0</v>
      </c>
      <c r="K73" s="3">
        <v>0</v>
      </c>
      <c r="L73" s="3">
        <v>3.5412971010357602E-3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1.6988792851012371E-2</v>
      </c>
    </row>
    <row r="74" spans="1:19" ht="28.8">
      <c r="A74" s="6" t="s">
        <v>334</v>
      </c>
      <c r="B74" s="2">
        <v>1.2244371721347401E-2</v>
      </c>
      <c r="C74" s="3">
        <v>0</v>
      </c>
      <c r="D74" s="3">
        <v>1.44541152200126E-2</v>
      </c>
      <c r="E74" s="3">
        <v>0</v>
      </c>
      <c r="F74" s="3">
        <v>0</v>
      </c>
      <c r="G74" s="3">
        <v>2.7462566100780298E-4</v>
      </c>
      <c r="H74" s="3">
        <v>0</v>
      </c>
      <c r="I74" s="3">
        <v>0</v>
      </c>
      <c r="J74" s="3">
        <v>0</v>
      </c>
      <c r="K74" s="3">
        <v>0</v>
      </c>
      <c r="L74" s="3">
        <v>1.1368739770852799E-3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2.8109986579453086E-2</v>
      </c>
    </row>
    <row r="75" spans="1:19" ht="28.8">
      <c r="A75" s="6" t="s">
        <v>335</v>
      </c>
      <c r="B75" s="2">
        <v>7.6369534963042999E-3</v>
      </c>
      <c r="C75" s="3">
        <v>0</v>
      </c>
      <c r="D75" s="3">
        <v>2.2254696958689999E-3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9.8624231921733002E-3</v>
      </c>
    </row>
    <row r="76" spans="1:19">
      <c r="A76" s="5" t="s">
        <v>336</v>
      </c>
      <c r="B76" s="2">
        <v>0.22061959459778199</v>
      </c>
      <c r="C76" s="3">
        <v>0</v>
      </c>
      <c r="D76" s="3">
        <v>0.12269168026682201</v>
      </c>
      <c r="E76" s="3">
        <v>0</v>
      </c>
      <c r="F76" s="3">
        <v>0</v>
      </c>
      <c r="G76" s="3">
        <v>3.8416735725248898E-3</v>
      </c>
      <c r="H76" s="3">
        <v>0</v>
      </c>
      <c r="I76" s="3">
        <v>0</v>
      </c>
      <c r="J76" s="3">
        <v>0</v>
      </c>
      <c r="K76" s="3">
        <v>0</v>
      </c>
      <c r="L76" s="3">
        <v>1.41147851243708E-2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0.36126773356149972</v>
      </c>
    </row>
    <row r="77" spans="1:19">
      <c r="A77" s="6" t="s">
        <v>337</v>
      </c>
      <c r="B77" s="2">
        <v>0.17631264125558699</v>
      </c>
      <c r="C77" s="3">
        <v>0</v>
      </c>
      <c r="D77" s="3">
        <v>5.7238034835749699E-2</v>
      </c>
      <c r="E77" s="3">
        <v>0</v>
      </c>
      <c r="F77" s="3">
        <v>0</v>
      </c>
      <c r="G77" s="3">
        <v>2.5055734464981601E-3</v>
      </c>
      <c r="H77" s="3">
        <v>0</v>
      </c>
      <c r="I77" s="3">
        <v>0</v>
      </c>
      <c r="J77" s="3">
        <v>0</v>
      </c>
      <c r="K77" s="3">
        <v>0</v>
      </c>
      <c r="L77" s="3">
        <v>1.82571880063942E-3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0.23788196833847425</v>
      </c>
    </row>
    <row r="78" spans="1:19">
      <c r="A78" s="6" t="s">
        <v>338</v>
      </c>
      <c r="B78" s="2">
        <v>4.4306953342195199E-2</v>
      </c>
      <c r="C78" s="3">
        <v>0</v>
      </c>
      <c r="D78" s="3">
        <v>6.5453645431072197E-2</v>
      </c>
      <c r="E78" s="3">
        <v>0</v>
      </c>
      <c r="F78" s="3">
        <v>0</v>
      </c>
      <c r="G78" s="3">
        <v>1.3361001260267301E-3</v>
      </c>
      <c r="H78" s="3">
        <v>0</v>
      </c>
      <c r="I78" s="3">
        <v>0</v>
      </c>
      <c r="J78" s="3">
        <v>0</v>
      </c>
      <c r="K78" s="3">
        <v>0</v>
      </c>
      <c r="L78" s="3">
        <v>1.2289066323731401E-2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0.12338576522302552</v>
      </c>
    </row>
    <row r="79" spans="1:19">
      <c r="A79" s="7" t="s">
        <v>339</v>
      </c>
      <c r="B79" s="2">
        <v>4.4306953342195199E-2</v>
      </c>
      <c r="C79" s="3">
        <v>0</v>
      </c>
      <c r="D79" s="3">
        <v>6.5453645431072197E-2</v>
      </c>
      <c r="E79" s="3">
        <v>0</v>
      </c>
      <c r="F79" s="3">
        <v>0</v>
      </c>
      <c r="G79" s="3">
        <v>1.3361001260267301E-3</v>
      </c>
      <c r="H79" s="3">
        <v>0</v>
      </c>
      <c r="I79" s="3">
        <v>0</v>
      </c>
      <c r="J79" s="3">
        <v>0</v>
      </c>
      <c r="K79" s="3">
        <v>0</v>
      </c>
      <c r="L79" s="3">
        <v>1.2289066323731401E-2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0.12338576522302552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0.31371468887091303</v>
      </c>
      <c r="C86" s="3">
        <v>0</v>
      </c>
      <c r="D86" s="3">
        <v>7.5986228147350898E-2</v>
      </c>
      <c r="E86" s="3">
        <v>0</v>
      </c>
      <c r="F86" s="3">
        <v>0</v>
      </c>
      <c r="G86" s="3">
        <v>1.80512372684904E-3</v>
      </c>
      <c r="H86" s="3">
        <v>0</v>
      </c>
      <c r="I86" s="3">
        <v>0</v>
      </c>
      <c r="J86" s="3">
        <v>0</v>
      </c>
      <c r="K86" s="3">
        <v>0</v>
      </c>
      <c r="L86" s="3">
        <v>4.4731977403805398E-2</v>
      </c>
      <c r="M86" s="3">
        <v>0</v>
      </c>
      <c r="N86" s="3">
        <v>7.5162833549339897E-3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0.44375430150385237</v>
      </c>
    </row>
    <row r="87" spans="1:19" ht="28.8">
      <c r="A87" s="6" t="s">
        <v>346</v>
      </c>
      <c r="B87" s="2">
        <v>6.4566970468754606E-2</v>
      </c>
      <c r="C87" s="3">
        <v>0</v>
      </c>
      <c r="D87" s="3">
        <v>2.8071636839228599E-3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1.81265128366143E-3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6.9186785436338896E-2</v>
      </c>
    </row>
    <row r="88" spans="1:19" ht="28.8">
      <c r="A88" s="6" t="s">
        <v>347</v>
      </c>
      <c r="B88" s="2">
        <v>0.18906193552214401</v>
      </c>
      <c r="C88" s="3">
        <v>0</v>
      </c>
      <c r="D88" s="3">
        <v>6.2613802309618202E-2</v>
      </c>
      <c r="E88" s="3">
        <v>0</v>
      </c>
      <c r="F88" s="3">
        <v>0</v>
      </c>
      <c r="G88" s="3">
        <v>8.9484765946362904E-4</v>
      </c>
      <c r="H88" s="3">
        <v>0</v>
      </c>
      <c r="I88" s="3">
        <v>0</v>
      </c>
      <c r="J88" s="3">
        <v>0</v>
      </c>
      <c r="K88" s="3">
        <v>0</v>
      </c>
      <c r="L88" s="3">
        <v>3.2687460326376497E-2</v>
      </c>
      <c r="M88" s="3">
        <v>0</v>
      </c>
      <c r="N88" s="3">
        <v>1.75590292115981E-3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0.28701394873876213</v>
      </c>
    </row>
    <row r="89" spans="1:19">
      <c r="A89" s="7" t="s">
        <v>348</v>
      </c>
      <c r="B89" s="2">
        <v>0.18593772727365601</v>
      </c>
      <c r="C89" s="3">
        <v>0</v>
      </c>
      <c r="D89" s="3">
        <v>6.0986366320568697E-2</v>
      </c>
      <c r="E89" s="3">
        <v>0</v>
      </c>
      <c r="F89" s="3">
        <v>0</v>
      </c>
      <c r="G89" s="3">
        <v>8.9484765946362904E-4</v>
      </c>
      <c r="H89" s="3">
        <v>0</v>
      </c>
      <c r="I89" s="3">
        <v>0</v>
      </c>
      <c r="J89" s="3">
        <v>0</v>
      </c>
      <c r="K89" s="3">
        <v>0</v>
      </c>
      <c r="L89" s="3">
        <v>3.2687460326376497E-2</v>
      </c>
      <c r="M89" s="3">
        <v>0</v>
      </c>
      <c r="N89" s="3">
        <v>1.75590292115981E-3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0.28226230450122464</v>
      </c>
    </row>
    <row r="90" spans="1:19">
      <c r="A90" s="7" t="s">
        <v>349</v>
      </c>
      <c r="B90" s="2">
        <v>3.1242082484881401E-3</v>
      </c>
      <c r="C90" s="3">
        <v>0</v>
      </c>
      <c r="D90" s="3">
        <v>1.6274359890495801E-3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4.7516442375377197E-3</v>
      </c>
    </row>
    <row r="91" spans="1:19" ht="28.8">
      <c r="A91" s="8" t="s">
        <v>350</v>
      </c>
      <c r="B91" s="2">
        <v>3.1242082484881401E-3</v>
      </c>
      <c r="C91" s="3">
        <v>0</v>
      </c>
      <c r="D91" s="3">
        <v>1.6274359890495801E-3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4.7516442375377197E-3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2.2090361352946399E-4</v>
      </c>
      <c r="C93" s="3">
        <v>0</v>
      </c>
      <c r="D93" s="3">
        <v>3.2679437531116003E-5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2.5358305106058001E-4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2.90330463495868E-3</v>
      </c>
      <c r="C97" s="3">
        <v>0</v>
      </c>
      <c r="D97" s="3">
        <v>1.5947565515184599E-3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4.4980611864771404E-3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6.0085782880014101E-2</v>
      </c>
      <c r="C99" s="3">
        <v>0</v>
      </c>
      <c r="D99" s="3">
        <v>1.0565262153809801E-2</v>
      </c>
      <c r="E99" s="3">
        <v>0</v>
      </c>
      <c r="F99" s="3">
        <v>0</v>
      </c>
      <c r="G99" s="3">
        <v>9.1027606738541605E-4</v>
      </c>
      <c r="H99" s="3">
        <v>0</v>
      </c>
      <c r="I99" s="3">
        <v>0</v>
      </c>
      <c r="J99" s="3">
        <v>0</v>
      </c>
      <c r="K99" s="3">
        <v>0</v>
      </c>
      <c r="L99" s="3">
        <v>1.0231865793767499E-2</v>
      </c>
      <c r="M99" s="3">
        <v>0</v>
      </c>
      <c r="N99" s="3">
        <v>1.76025384340326E-3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8.3553440738380072E-2</v>
      </c>
    </row>
    <row r="100" spans="1:19">
      <c r="A100" s="5" t="s">
        <v>359</v>
      </c>
      <c r="B100" s="2">
        <v>0.350605592330334</v>
      </c>
      <c r="C100" s="3">
        <v>0</v>
      </c>
      <c r="D100" s="3">
        <v>0.37306845885522</v>
      </c>
      <c r="E100" s="3">
        <v>1.2015474649199999E-2</v>
      </c>
      <c r="F100" s="3">
        <v>0</v>
      </c>
      <c r="G100" s="3">
        <v>1.4962470002548699E-2</v>
      </c>
      <c r="H100" s="3">
        <v>0</v>
      </c>
      <c r="I100" s="3">
        <v>9.1563170311792993E-3</v>
      </c>
      <c r="J100" s="3">
        <v>0</v>
      </c>
      <c r="K100" s="3">
        <v>0</v>
      </c>
      <c r="L100" s="3">
        <v>0.69708295961469002</v>
      </c>
      <c r="M100" s="3">
        <v>0</v>
      </c>
      <c r="N100" s="3">
        <v>1.5115849276836299E-2</v>
      </c>
      <c r="O100" s="3">
        <v>4.6893127272727302E-4</v>
      </c>
      <c r="P100" s="3">
        <v>0</v>
      </c>
      <c r="Q100" s="3">
        <v>0</v>
      </c>
      <c r="R100" s="1">
        <v>0</v>
      </c>
      <c r="S100" s="3">
        <f t="shared" si="1"/>
        <v>1.4724760530327357</v>
      </c>
    </row>
    <row r="101" spans="1:19">
      <c r="A101" s="6" t="s">
        <v>360</v>
      </c>
      <c r="B101" s="2">
        <v>0.27698695618484598</v>
      </c>
      <c r="C101" s="3">
        <v>0</v>
      </c>
      <c r="D101" s="3">
        <v>0.18345255846842601</v>
      </c>
      <c r="E101" s="3">
        <v>0</v>
      </c>
      <c r="F101" s="3">
        <v>0</v>
      </c>
      <c r="G101" s="3">
        <v>1.4629216391438099E-2</v>
      </c>
      <c r="H101" s="3">
        <v>0</v>
      </c>
      <c r="I101" s="3">
        <v>0</v>
      </c>
      <c r="J101" s="3">
        <v>0</v>
      </c>
      <c r="K101" s="3">
        <v>0</v>
      </c>
      <c r="L101" s="3">
        <v>0.68750820324610196</v>
      </c>
      <c r="M101" s="3">
        <v>0</v>
      </c>
      <c r="N101" s="3">
        <v>9.5154816500144599E-3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1.1720924159408266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0.142177572212248</v>
      </c>
      <c r="C104" s="3">
        <v>0</v>
      </c>
      <c r="D104" s="3">
        <v>4.1457134451973701E-2</v>
      </c>
      <c r="E104" s="3">
        <v>0</v>
      </c>
      <c r="F104" s="3">
        <v>0</v>
      </c>
      <c r="G104" s="3">
        <v>1.4508874809648201E-2</v>
      </c>
      <c r="H104" s="3">
        <v>0</v>
      </c>
      <c r="I104" s="3">
        <v>0</v>
      </c>
      <c r="J104" s="3">
        <v>0</v>
      </c>
      <c r="K104" s="3">
        <v>0</v>
      </c>
      <c r="L104" s="3">
        <v>2.6463588668572999E-2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0.22460717014244291</v>
      </c>
    </row>
    <row r="105" spans="1:19" ht="28.8">
      <c r="A105" s="7" t="s">
        <v>364</v>
      </c>
      <c r="B105" s="2">
        <v>4.46518531947716E-2</v>
      </c>
      <c r="C105" s="3">
        <v>0</v>
      </c>
      <c r="D105" s="3">
        <v>0.100940246646111</v>
      </c>
      <c r="E105" s="3">
        <v>0</v>
      </c>
      <c r="F105" s="3">
        <v>0</v>
      </c>
      <c r="G105" s="3">
        <v>1.20341581789936E-4</v>
      </c>
      <c r="H105" s="3">
        <v>0</v>
      </c>
      <c r="I105" s="3">
        <v>0</v>
      </c>
      <c r="J105" s="3">
        <v>0</v>
      </c>
      <c r="K105" s="3">
        <v>0</v>
      </c>
      <c r="L105" s="3">
        <v>6.4964227262016101E-4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0.14636208369529269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1.35979439615805E-3</v>
      </c>
      <c r="C110" s="3">
        <v>0</v>
      </c>
      <c r="D110" s="3">
        <v>0.16551481520759601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0.16687460960375405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3.4279468033379903E-2</v>
      </c>
      <c r="C112" s="3">
        <v>0</v>
      </c>
      <c r="D112" s="3">
        <v>2.1803720720760599E-2</v>
      </c>
      <c r="E112" s="3">
        <v>0</v>
      </c>
      <c r="F112" s="3">
        <v>0</v>
      </c>
      <c r="G112" s="3">
        <v>3.33253611110593E-4</v>
      </c>
      <c r="H112" s="3">
        <v>0</v>
      </c>
      <c r="I112" s="3">
        <v>0</v>
      </c>
      <c r="J112" s="3">
        <v>0</v>
      </c>
      <c r="K112" s="3">
        <v>0</v>
      </c>
      <c r="L112" s="3">
        <v>8.1205284077520094E-3</v>
      </c>
      <c r="M112" s="3">
        <v>0</v>
      </c>
      <c r="N112" s="3">
        <v>1.95311345257547E-3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6.6490084225578575E-2</v>
      </c>
    </row>
    <row r="113" spans="1:19">
      <c r="A113" s="6" t="s">
        <v>372</v>
      </c>
      <c r="B113" s="2">
        <v>3.7979373715949498E-2</v>
      </c>
      <c r="C113" s="3">
        <v>0</v>
      </c>
      <c r="D113" s="3">
        <v>2.29736445843745E-3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4.0276738174386949E-2</v>
      </c>
    </row>
    <row r="114" spans="1:19">
      <c r="A114" s="5" t="s">
        <v>373</v>
      </c>
      <c r="B114" s="2">
        <v>5.4689423178079899E-2</v>
      </c>
      <c r="C114" s="3">
        <v>0</v>
      </c>
      <c r="D114" s="3">
        <v>1.2254789074168501E-3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1.9377260890222001E-3</v>
      </c>
      <c r="M114" s="3">
        <v>0</v>
      </c>
      <c r="N114" s="3">
        <v>1.24698781972126E-3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5.9099615994240212E-2</v>
      </c>
    </row>
    <row r="115" spans="1:19">
      <c r="A115" s="5" t="s">
        <v>374</v>
      </c>
      <c r="B115" s="2">
        <v>0.14661688406541201</v>
      </c>
      <c r="C115" s="3">
        <v>0</v>
      </c>
      <c r="D115" s="3">
        <v>3.87578129119036E-3</v>
      </c>
      <c r="E115" s="3">
        <v>0</v>
      </c>
      <c r="F115" s="3">
        <v>0</v>
      </c>
      <c r="G115" s="3">
        <v>2.1661484722188501E-3</v>
      </c>
      <c r="H115" s="3">
        <v>2.1726282679838701E-3</v>
      </c>
      <c r="I115" s="3">
        <v>0</v>
      </c>
      <c r="J115" s="3">
        <v>0</v>
      </c>
      <c r="K115" s="3">
        <v>0</v>
      </c>
      <c r="L115" s="3">
        <v>6.6183239917248796E-2</v>
      </c>
      <c r="M115" s="3">
        <v>0</v>
      </c>
      <c r="N115" s="3">
        <v>4.87191095581095E-2</v>
      </c>
      <c r="O115" s="3">
        <v>2.8769567272727298E-3</v>
      </c>
      <c r="P115" s="3">
        <v>0</v>
      </c>
      <c r="Q115" s="3">
        <v>9.2877030399999996E-4</v>
      </c>
      <c r="R115" s="1">
        <v>0</v>
      </c>
      <c r="S115" s="3">
        <f t="shared" si="1"/>
        <v>0.27353951860343612</v>
      </c>
    </row>
    <row r="116" spans="1:19">
      <c r="A116" s="5" t="s">
        <v>375</v>
      </c>
      <c r="B116" s="2">
        <v>0.21506544660047</v>
      </c>
      <c r="C116" s="3">
        <v>0</v>
      </c>
      <c r="D116" s="3">
        <v>4.1797000602297298E-3</v>
      </c>
      <c r="E116" s="3">
        <v>0</v>
      </c>
      <c r="F116" s="3">
        <v>0</v>
      </c>
      <c r="G116" s="3">
        <v>5.8010813785917999E-4</v>
      </c>
      <c r="H116" s="3">
        <v>6.54291508353668E-3</v>
      </c>
      <c r="I116" s="3">
        <v>0</v>
      </c>
      <c r="J116" s="3">
        <v>0</v>
      </c>
      <c r="K116" s="3">
        <v>0</v>
      </c>
      <c r="L116" s="3">
        <v>2.6073429947373002E-2</v>
      </c>
      <c r="M116" s="3">
        <v>0</v>
      </c>
      <c r="N116" s="3">
        <v>2.4996042170186701E-2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0.27743764199965532</v>
      </c>
    </row>
    <row r="117" spans="1:19">
      <c r="A117" s="6" t="s">
        <v>376</v>
      </c>
      <c r="B117" s="2">
        <v>0.187420937250211</v>
      </c>
      <c r="C117" s="3">
        <v>0</v>
      </c>
      <c r="D117" s="3">
        <v>3.4509486032858498E-3</v>
      </c>
      <c r="E117" s="3">
        <v>0</v>
      </c>
      <c r="F117" s="3">
        <v>0</v>
      </c>
      <c r="G117" s="3">
        <v>5.2765155092510498E-4</v>
      </c>
      <c r="H117" s="3">
        <v>0</v>
      </c>
      <c r="I117" s="3">
        <v>0</v>
      </c>
      <c r="J117" s="3">
        <v>0</v>
      </c>
      <c r="K117" s="3">
        <v>0</v>
      </c>
      <c r="L117" s="3">
        <v>1.7880096802172101E-2</v>
      </c>
      <c r="M117" s="3">
        <v>0</v>
      </c>
      <c r="N117" s="3">
        <v>1.49300657016599E-2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0.22420969990825393</v>
      </c>
    </row>
    <row r="118" spans="1:19">
      <c r="A118" s="6" t="s">
        <v>377</v>
      </c>
      <c r="B118" s="2">
        <v>2.7644509350259E-2</v>
      </c>
      <c r="C118" s="3">
        <v>0</v>
      </c>
      <c r="D118" s="3">
        <v>7.2875145694388695E-4</v>
      </c>
      <c r="E118" s="3">
        <v>0</v>
      </c>
      <c r="F118" s="3">
        <v>0</v>
      </c>
      <c r="G118" s="3">
        <v>5.2456586934074897E-5</v>
      </c>
      <c r="H118" s="3">
        <v>6.54291508353668E-3</v>
      </c>
      <c r="I118" s="3">
        <v>0</v>
      </c>
      <c r="J118" s="3">
        <v>0</v>
      </c>
      <c r="K118" s="3">
        <v>0</v>
      </c>
      <c r="L118" s="3">
        <v>8.1933331452008207E-3</v>
      </c>
      <c r="M118" s="3">
        <v>0</v>
      </c>
      <c r="N118" s="3">
        <v>1.00659764685269E-2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5.3227942091401359E-2</v>
      </c>
    </row>
    <row r="119" spans="1:19">
      <c r="A119" s="5" t="s">
        <v>378</v>
      </c>
      <c r="B119" s="2">
        <v>9.18327879101055E-3</v>
      </c>
      <c r="C119" s="3">
        <v>0</v>
      </c>
      <c r="D119" s="3">
        <v>1.89540737680473E-4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3.39195404985871E-3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1.2764773578549733E-2</v>
      </c>
    </row>
    <row r="120" spans="1:19">
      <c r="A120" s="4" t="s">
        <v>379</v>
      </c>
      <c r="B120" s="2">
        <f t="shared" ref="B120:S120" si="2">B3+B17+B31+B59+B71+B76+B86+B100+B114+B115+B116+B119</f>
        <v>2.1629619530441992</v>
      </c>
      <c r="C120" s="2">
        <f t="shared" si="2"/>
        <v>0.16755954541920029</v>
      </c>
      <c r="D120" s="2">
        <f t="shared" si="2"/>
        <v>0.79556129903250006</v>
      </c>
      <c r="E120" s="2">
        <f t="shared" si="2"/>
        <v>1.2015474649199999E-2</v>
      </c>
      <c r="F120" s="2">
        <f t="shared" si="2"/>
        <v>0</v>
      </c>
      <c r="G120" s="2">
        <f t="shared" si="2"/>
        <v>3.4402263983999939E-2</v>
      </c>
      <c r="H120" s="2">
        <f t="shared" si="2"/>
        <v>1.9243278945000001E-2</v>
      </c>
      <c r="I120" s="2">
        <f t="shared" si="2"/>
        <v>2.2755196371896993</v>
      </c>
      <c r="J120" s="2">
        <f t="shared" si="2"/>
        <v>0</v>
      </c>
      <c r="K120" s="2">
        <f t="shared" si="2"/>
        <v>0</v>
      </c>
      <c r="L120" s="2">
        <f t="shared" si="2"/>
        <v>12.189878269504003</v>
      </c>
      <c r="M120" s="2">
        <f t="shared" si="2"/>
        <v>0</v>
      </c>
      <c r="N120" s="2">
        <f t="shared" si="2"/>
        <v>0.16389941117999987</v>
      </c>
      <c r="O120" s="2">
        <f t="shared" si="2"/>
        <v>3.345888000000003E-3</v>
      </c>
      <c r="P120" s="2">
        <f t="shared" si="2"/>
        <v>2.5914232079999999E-2</v>
      </c>
      <c r="Q120" s="2">
        <f t="shared" si="2"/>
        <v>9.2877030399999996E-4</v>
      </c>
      <c r="R120" s="1">
        <v>0.29306704</v>
      </c>
      <c r="S120" s="2">
        <f t="shared" si="2"/>
        <v>18.144297063331802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32" priority="3" operator="lessThan">
      <formula>0</formula>
    </cfRule>
  </conditionalFormatting>
  <conditionalFormatting sqref="B3:B119 B121:B158">
    <cfRule type="cellIs" dxfId="131" priority="5" operator="lessThan">
      <formula>0</formula>
    </cfRule>
  </conditionalFormatting>
  <conditionalFormatting sqref="B120:Q120 S120">
    <cfRule type="cellIs" dxfId="130" priority="2" operator="lessThan">
      <formula>0</formula>
    </cfRule>
  </conditionalFormatting>
  <conditionalFormatting sqref="R3:R158">
    <cfRule type="cellIs" dxfId="129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outlinePr summaryBelow="0" summaryRight="0"/>
  </sheetPr>
  <dimension ref="A1:S143"/>
  <sheetViews>
    <sheetView topLeftCell="B1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10.55468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8.7337351272188904E-2</v>
      </c>
      <c r="C3" s="3">
        <v>0</v>
      </c>
      <c r="D3" s="3">
        <v>1.53202608537087E-2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0.27081964120921798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0.37347725333511561</v>
      </c>
    </row>
    <row r="4" spans="1:19" ht="28.8">
      <c r="A4" s="6" t="s">
        <v>266</v>
      </c>
      <c r="B4" s="2">
        <v>4.8774661421835702E-2</v>
      </c>
      <c r="C4" s="3">
        <v>0</v>
      </c>
      <c r="D4" s="3">
        <v>1.3015323738665799E-2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0.27079559318129598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0.33258557834179747</v>
      </c>
    </row>
    <row r="5" spans="1:19" ht="28.8">
      <c r="A5" s="7" t="s">
        <v>267</v>
      </c>
      <c r="B5" s="2">
        <v>1.15688069551059E-2</v>
      </c>
      <c r="C5" s="3">
        <v>0</v>
      </c>
      <c r="D5" s="3">
        <v>1.44689483134082E-3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3.0061884750042699E-2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4.3077586536489416E-2</v>
      </c>
    </row>
    <row r="6" spans="1:19">
      <c r="A6" s="7" t="s">
        <v>268</v>
      </c>
      <c r="B6" s="2">
        <v>3.7205854466729797E-2</v>
      </c>
      <c r="C6" s="3">
        <v>0</v>
      </c>
      <c r="D6" s="3">
        <v>1.1568428907325E-2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0.240733708431254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0.28950799180530878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1.7638859987106001E-2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1.7638859987106001E-2</v>
      </c>
    </row>
    <row r="13" spans="1:19">
      <c r="A13" s="8" t="s">
        <v>275</v>
      </c>
      <c r="B13" s="2">
        <v>1.95669944796238E-2</v>
      </c>
      <c r="C13" s="3">
        <v>0</v>
      </c>
      <c r="D13" s="3">
        <v>1.1568428907325E-2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0.240733708431254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0.27186913181820282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3.8562689850353202E-2</v>
      </c>
      <c r="C15" s="3">
        <v>0</v>
      </c>
      <c r="D15" s="3">
        <v>2.2813830131373802E-3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4.084407286349058E-2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2.2666628067396898E-3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2.2666628067396898E-3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2.2666628067396898E-3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2.2666628067396898E-3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0.18784968010855199</v>
      </c>
      <c r="C31" s="3">
        <v>0</v>
      </c>
      <c r="D31" s="3">
        <v>4.8457517363114301E-2</v>
      </c>
      <c r="E31" s="3">
        <v>0</v>
      </c>
      <c r="F31" s="3">
        <v>0</v>
      </c>
      <c r="G31" s="3">
        <v>1.50426427776678E-3</v>
      </c>
      <c r="H31" s="3">
        <v>0</v>
      </c>
      <c r="I31" s="3">
        <v>0</v>
      </c>
      <c r="J31" s="3">
        <v>0</v>
      </c>
      <c r="K31" s="3">
        <v>0</v>
      </c>
      <c r="L31" s="3">
        <v>2.2338342625562899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1">
        <v>3.1169200000000001E-2</v>
      </c>
      <c r="S31" s="3">
        <f t="shared" si="0"/>
        <v>2.5028149243057229</v>
      </c>
    </row>
    <row r="32" spans="1:19">
      <c r="A32" s="6" t="s">
        <v>294</v>
      </c>
      <c r="B32" s="2">
        <v>7.2458457203058102E-2</v>
      </c>
      <c r="C32" s="3">
        <v>0</v>
      </c>
      <c r="D32" s="3">
        <v>1.76678954342483E-2</v>
      </c>
      <c r="E32" s="3">
        <v>0</v>
      </c>
      <c r="F32" s="3">
        <v>0</v>
      </c>
      <c r="G32" s="3">
        <v>1.50426427776678E-3</v>
      </c>
      <c r="H32" s="3">
        <v>0</v>
      </c>
      <c r="I32" s="3">
        <v>0</v>
      </c>
      <c r="J32" s="3">
        <v>0</v>
      </c>
      <c r="K32" s="3">
        <v>0</v>
      </c>
      <c r="L32" s="3">
        <v>0.227402088569095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0.31903270548416818</v>
      </c>
    </row>
    <row r="33" spans="1:19">
      <c r="A33" s="6" t="s">
        <v>295</v>
      </c>
      <c r="B33" s="2">
        <v>1.8076953979972901E-3</v>
      </c>
      <c r="C33" s="3">
        <v>0</v>
      </c>
      <c r="D33" s="3">
        <v>4.04436775519037E-4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2.2121321735163271E-3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1.04695691800677E-2</v>
      </c>
      <c r="C38" s="3">
        <v>0</v>
      </c>
      <c r="D38" s="3">
        <v>7.70676744461277E-3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0.12154720410723199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0.13972354073191245</v>
      </c>
    </row>
    <row r="39" spans="1:19">
      <c r="A39" s="6" t="s">
        <v>301</v>
      </c>
      <c r="B39" s="2">
        <v>0</v>
      </c>
      <c r="C39" s="3">
        <v>0</v>
      </c>
      <c r="D39" s="3">
        <v>1.5241274781134101E-3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0.22372584233356699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0.22524996981168038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3.2542181289448502E-3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3.2542181289448502E-3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1.2201943936481699E-2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1.2201943936481699E-2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2.3048116324465399E-2</v>
      </c>
      <c r="C49" s="3">
        <v>0</v>
      </c>
      <c r="D49" s="3">
        <v>1.3994261389950399E-2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1.3948203395627199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1.4318627172771357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1.20513026533153E-3</v>
      </c>
      <c r="C51" s="3">
        <v>0</v>
      </c>
      <c r="D51" s="3">
        <v>9.9236801400504494E-4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6.3546542071271396E-3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8.5521524864637134E-3</v>
      </c>
    </row>
    <row r="52" spans="1:19" ht="28.8">
      <c r="A52" s="6" t="s">
        <v>314</v>
      </c>
      <c r="B52" s="2">
        <v>2.5759659421461498E-2</v>
      </c>
      <c r="C52" s="3">
        <v>0</v>
      </c>
      <c r="D52" s="3">
        <v>3.0707236659778699E-4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4.94507636481894E-2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7.551749543624868E-2</v>
      </c>
    </row>
    <row r="53" spans="1:19">
      <c r="A53" s="6" t="s">
        <v>315</v>
      </c>
      <c r="B53" s="2">
        <v>1.44615631839784E-2</v>
      </c>
      <c r="C53" s="3">
        <v>0</v>
      </c>
      <c r="D53" s="3">
        <v>2.5464537717865301E-4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3.2466506040049602E-2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4.7182714601206655E-2</v>
      </c>
    </row>
    <row r="54" spans="1:19" ht="28.8">
      <c r="A54" s="6" t="s">
        <v>316</v>
      </c>
      <c r="B54" s="2">
        <v>4.1426352870771203E-3</v>
      </c>
      <c r="C54" s="3">
        <v>0</v>
      </c>
      <c r="D54" s="3">
        <v>3.2579629139033601E-4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4.4684315784674564E-3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2.2294909908633299E-2</v>
      </c>
      <c r="C58" s="3">
        <v>0</v>
      </c>
      <c r="D58" s="3">
        <v>1.8203955901288E-3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3.1360478257797898E-2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5.5475783756559996E-2</v>
      </c>
    </row>
    <row r="59" spans="1:19" ht="28.8">
      <c r="A59" s="5" t="s">
        <v>321</v>
      </c>
      <c r="B59" s="2">
        <v>0.13472477057559001</v>
      </c>
      <c r="C59" s="3">
        <v>0</v>
      </c>
      <c r="D59" s="3">
        <v>5.5183895892998696E-3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1.7249372950769799</v>
      </c>
      <c r="M59" s="3">
        <v>0</v>
      </c>
      <c r="N59" s="3">
        <v>0.17565073074000001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2.0408311859818697</v>
      </c>
    </row>
    <row r="60" spans="1:19" ht="28.8">
      <c r="A60" s="6" t="s">
        <v>322</v>
      </c>
      <c r="B60" s="2">
        <v>0.13472477057559001</v>
      </c>
      <c r="C60" s="3">
        <v>0</v>
      </c>
      <c r="D60" s="3">
        <v>5.5183895892998696E-3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1.7249372950769799</v>
      </c>
      <c r="M60" s="3">
        <v>0</v>
      </c>
      <c r="N60" s="3">
        <v>0.17565073074000001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2.0408311859818697</v>
      </c>
    </row>
    <row r="61" spans="1:19" ht="28.8">
      <c r="A61" s="7" t="s">
        <v>323</v>
      </c>
      <c r="B61" s="2">
        <v>0.13472477057559001</v>
      </c>
      <c r="C61" s="3">
        <v>0</v>
      </c>
      <c r="D61" s="3">
        <v>3.1730740138474199E-3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1.03130337710554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1.1692012216949774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0.13472477057559001</v>
      </c>
      <c r="C63" s="3">
        <v>0</v>
      </c>
      <c r="D63" s="3">
        <v>3.1730740138474199E-3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1.03130337710554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1.1692012216949774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0</v>
      </c>
    </row>
    <row r="68" spans="1:19">
      <c r="A68" s="8" t="s">
        <v>329</v>
      </c>
      <c r="B68" s="2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0</v>
      </c>
    </row>
    <row r="69" spans="1:19">
      <c r="A69" s="9" t="s">
        <v>329</v>
      </c>
      <c r="B69" s="2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0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</v>
      </c>
    </row>
    <row r="71" spans="1:19" ht="28.8">
      <c r="A71" s="5" t="s">
        <v>331</v>
      </c>
      <c r="B71" s="2">
        <v>4.43415911568453E-2</v>
      </c>
      <c r="C71" s="3">
        <v>0</v>
      </c>
      <c r="D71" s="3">
        <v>4.2599275732034397E-3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1.4706293998082501E-3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5.007214812985699E-2</v>
      </c>
    </row>
    <row r="72" spans="1:19">
      <c r="A72" s="6" t="s">
        <v>332</v>
      </c>
      <c r="B72" s="2">
        <v>4.43415911568453E-2</v>
      </c>
      <c r="C72" s="3">
        <v>0</v>
      </c>
      <c r="D72" s="3">
        <v>1.99536891857001E-3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1.4706293998082501E-3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4.7807589475223559E-2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2.762495295714E-2</v>
      </c>
      <c r="C76" s="3">
        <v>0</v>
      </c>
      <c r="D76" s="3">
        <v>8.1093407989101703E-3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6.0416045531745399E-3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4.1775898309224707E-2</v>
      </c>
    </row>
    <row r="77" spans="1:19">
      <c r="A77" s="6" t="s">
        <v>337</v>
      </c>
      <c r="B77" s="2">
        <v>1.34583104150169E-2</v>
      </c>
      <c r="C77" s="3">
        <v>0</v>
      </c>
      <c r="D77" s="3">
        <v>5.4107136948745001E-3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6.0416045531745399E-3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2.491062866306594E-2</v>
      </c>
    </row>
    <row r="78" spans="1:19">
      <c r="A78" s="6" t="s">
        <v>338</v>
      </c>
      <c r="B78" s="2">
        <v>1.41666425421231E-2</v>
      </c>
      <c r="C78" s="3">
        <v>0</v>
      </c>
      <c r="D78" s="3">
        <v>2.6986271040356702E-3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1.6865269646158771E-2</v>
      </c>
    </row>
    <row r="79" spans="1:19">
      <c r="A79" s="7" t="s">
        <v>339</v>
      </c>
      <c r="B79" s="2">
        <v>1.41666425421231E-2</v>
      </c>
      <c r="C79" s="3">
        <v>0</v>
      </c>
      <c r="D79" s="3">
        <v>2.6986271040356702E-3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1.6865269646158771E-2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5.9216565826074499E-2</v>
      </c>
      <c r="C86" s="3">
        <v>0</v>
      </c>
      <c r="D86" s="3">
        <v>9.1423564110534993E-3</v>
      </c>
      <c r="E86" s="3">
        <v>0</v>
      </c>
      <c r="F86" s="3">
        <v>0</v>
      </c>
      <c r="G86" s="3">
        <v>1.2832586255830401E-4</v>
      </c>
      <c r="H86" s="3">
        <v>0</v>
      </c>
      <c r="I86" s="3">
        <v>0</v>
      </c>
      <c r="J86" s="3">
        <v>0</v>
      </c>
      <c r="K86" s="3">
        <v>0</v>
      </c>
      <c r="L86" s="3">
        <v>6.00830728374492E-3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7.4495555383431222E-2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0</v>
      </c>
    </row>
    <row r="88" spans="1:19" ht="28.8">
      <c r="A88" s="6" t="s">
        <v>347</v>
      </c>
      <c r="B88" s="2">
        <v>4.0996084033436103E-2</v>
      </c>
      <c r="C88" s="3">
        <v>0</v>
      </c>
      <c r="D88" s="3">
        <v>7.54067748147622E-3</v>
      </c>
      <c r="E88" s="3">
        <v>0</v>
      </c>
      <c r="F88" s="3">
        <v>0</v>
      </c>
      <c r="G88" s="3">
        <v>1.2832586255830401E-4</v>
      </c>
      <c r="H88" s="3">
        <v>0</v>
      </c>
      <c r="I88" s="3">
        <v>0</v>
      </c>
      <c r="J88" s="3">
        <v>0</v>
      </c>
      <c r="K88" s="3">
        <v>0</v>
      </c>
      <c r="L88" s="3">
        <v>4.33974411566059E-3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5.3004831493131219E-2</v>
      </c>
    </row>
    <row r="89" spans="1:19">
      <c r="A89" s="7" t="s">
        <v>348</v>
      </c>
      <c r="B89" s="2">
        <v>4.0996084033436103E-2</v>
      </c>
      <c r="C89" s="3">
        <v>0</v>
      </c>
      <c r="D89" s="3">
        <v>7.54067748147622E-3</v>
      </c>
      <c r="E89" s="3">
        <v>0</v>
      </c>
      <c r="F89" s="3">
        <v>0</v>
      </c>
      <c r="G89" s="3">
        <v>1.2832586255830401E-4</v>
      </c>
      <c r="H89" s="3">
        <v>0</v>
      </c>
      <c r="I89" s="3">
        <v>0</v>
      </c>
      <c r="J89" s="3">
        <v>0</v>
      </c>
      <c r="K89" s="3">
        <v>0</v>
      </c>
      <c r="L89" s="3">
        <v>4.33974411566059E-3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5.3004831493131219E-2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1.82204817926384E-2</v>
      </c>
      <c r="C99" s="3">
        <v>0</v>
      </c>
      <c r="D99" s="3">
        <v>1.57812482767173E-3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1.66856316808433E-3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2.1467169788394459E-2</v>
      </c>
    </row>
    <row r="100" spans="1:19">
      <c r="A100" s="5" t="s">
        <v>359</v>
      </c>
      <c r="B100" s="2">
        <v>0.100441495623653</v>
      </c>
      <c r="C100" s="3">
        <v>0</v>
      </c>
      <c r="D100" s="3">
        <v>6.7670934774639993E-2</v>
      </c>
      <c r="E100" s="3">
        <v>0</v>
      </c>
      <c r="F100" s="3">
        <v>0</v>
      </c>
      <c r="G100" s="3">
        <v>3.8497758767491199E-4</v>
      </c>
      <c r="H100" s="3">
        <v>0</v>
      </c>
      <c r="I100" s="3">
        <v>0</v>
      </c>
      <c r="J100" s="3">
        <v>0</v>
      </c>
      <c r="K100" s="3">
        <v>0</v>
      </c>
      <c r="L100" s="3">
        <v>7.0867688436043099E-3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0.17558417682957222</v>
      </c>
    </row>
    <row r="101" spans="1:19">
      <c r="A101" s="6" t="s">
        <v>360</v>
      </c>
      <c r="B101" s="2">
        <v>7.9859999353272801E-2</v>
      </c>
      <c r="C101" s="3">
        <v>0</v>
      </c>
      <c r="D101" s="3">
        <v>6.3087979518160503E-2</v>
      </c>
      <c r="E101" s="3">
        <v>0</v>
      </c>
      <c r="F101" s="3">
        <v>0</v>
      </c>
      <c r="G101" s="3">
        <v>3.8497758767491199E-4</v>
      </c>
      <c r="H101" s="3">
        <v>0</v>
      </c>
      <c r="I101" s="3">
        <v>0</v>
      </c>
      <c r="J101" s="3">
        <v>0</v>
      </c>
      <c r="K101" s="3">
        <v>0</v>
      </c>
      <c r="L101" s="3">
        <v>6.86848674401012E-3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0.15020144320311832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3.6136175479331303E-2</v>
      </c>
      <c r="C104" s="3">
        <v>0</v>
      </c>
      <c r="D104" s="3">
        <v>1.0545507910284E-2</v>
      </c>
      <c r="E104" s="3">
        <v>0</v>
      </c>
      <c r="F104" s="3">
        <v>0</v>
      </c>
      <c r="G104" s="3">
        <v>3.8497758767491199E-4</v>
      </c>
      <c r="H104" s="3">
        <v>0</v>
      </c>
      <c r="I104" s="3">
        <v>0</v>
      </c>
      <c r="J104" s="3">
        <v>0</v>
      </c>
      <c r="K104" s="3">
        <v>0</v>
      </c>
      <c r="L104" s="3">
        <v>5.3053649291195902E-3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5.2372025906409797E-2</v>
      </c>
    </row>
    <row r="105" spans="1:19" ht="28.8">
      <c r="A105" s="7" t="s">
        <v>364</v>
      </c>
      <c r="B105" s="2">
        <v>1.99175770358518E-3</v>
      </c>
      <c r="C105" s="3">
        <v>0</v>
      </c>
      <c r="D105" s="3">
        <v>4.5247429760558101E-2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4.7239187464143281E-2</v>
      </c>
    </row>
    <row r="106" spans="1:19">
      <c r="A106" s="7" t="s">
        <v>365</v>
      </c>
      <c r="B106" s="2">
        <v>3.6136175479331303E-2</v>
      </c>
      <c r="C106" s="3">
        <v>0</v>
      </c>
      <c r="D106" s="3">
        <v>7.0729603150660502E-3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1.56312181489054E-3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4.4772257609287894E-2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3.6136175479331303E-2</v>
      </c>
      <c r="C109" s="3">
        <v>0</v>
      </c>
      <c r="D109" s="3">
        <v>7.0729603150660502E-3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1.56312181489054E-3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4.4772257609287894E-2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2.0581496270380199E-2</v>
      </c>
      <c r="C112" s="3">
        <v>0</v>
      </c>
      <c r="D112" s="3">
        <v>1.2046240688837499E-3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2.1786120339263949E-2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</v>
      </c>
    </row>
    <row r="114" spans="1:19">
      <c r="A114" s="5" t="s">
        <v>373</v>
      </c>
      <c r="B114" s="2">
        <v>3.1591612868934499E-2</v>
      </c>
      <c r="C114" s="3">
        <v>0</v>
      </c>
      <c r="D114" s="3">
        <v>2.75919479464993E-4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3.1867532348399494E-2</v>
      </c>
    </row>
    <row r="115" spans="1:19">
      <c r="A115" s="5" t="s">
        <v>374</v>
      </c>
      <c r="B115" s="2">
        <v>7.4374873346146203E-2</v>
      </c>
      <c r="C115" s="3">
        <v>0</v>
      </c>
      <c r="D115" s="3">
        <v>7.0998792886723902E-4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4.01417081457096E-4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7.5486278356470538E-2</v>
      </c>
    </row>
    <row r="116" spans="1:19">
      <c r="A116" s="5" t="s">
        <v>375</v>
      </c>
      <c r="B116" s="2">
        <v>0.108799814723505</v>
      </c>
      <c r="C116" s="3">
        <v>0</v>
      </c>
      <c r="D116" s="3">
        <v>9.5225869132430703E-4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6.9609791590923998E-3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0.1167130525739217</v>
      </c>
    </row>
    <row r="117" spans="1:19">
      <c r="A117" s="6" t="s">
        <v>376</v>
      </c>
      <c r="B117" s="2">
        <v>9.1516510822115094E-2</v>
      </c>
      <c r="C117" s="3">
        <v>0</v>
      </c>
      <c r="D117" s="3">
        <v>8.2775843839497998E-4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6.4319225448217603E-3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9.8776191805331842E-2</v>
      </c>
    </row>
    <row r="118" spans="1:19">
      <c r="A118" s="6" t="s">
        <v>377</v>
      </c>
      <c r="B118" s="2">
        <v>1.72833039013899E-2</v>
      </c>
      <c r="C118" s="3">
        <v>0</v>
      </c>
      <c r="D118" s="3">
        <v>1.2450025292932599E-4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5.2905661427064203E-4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1.7936860768589868E-2</v>
      </c>
    </row>
    <row r="119" spans="1:19">
      <c r="A119" s="5" t="s">
        <v>378</v>
      </c>
      <c r="B119" s="2">
        <v>1.6220805710730899E-2</v>
      </c>
      <c r="C119" s="3">
        <v>0</v>
      </c>
      <c r="D119" s="3">
        <v>5.7202818913474201E-5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2.9523578894263798E-3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1.9230366419070753E-2</v>
      </c>
    </row>
    <row r="120" spans="1:19">
      <c r="A120" s="4" t="s">
        <v>379</v>
      </c>
      <c r="B120" s="2">
        <f t="shared" ref="B120:S120" si="2">B3+B17+B31+B59+B71+B76+B86+B100+B114+B115+B116+B119</f>
        <v>0.87479017697610006</v>
      </c>
      <c r="C120" s="2">
        <f t="shared" si="2"/>
        <v>0</v>
      </c>
      <c r="D120" s="2">
        <f t="shared" si="2"/>
        <v>0.16047409628249998</v>
      </c>
      <c r="E120" s="2">
        <f t="shared" si="2"/>
        <v>0</v>
      </c>
      <c r="F120" s="2">
        <f t="shared" si="2"/>
        <v>0</v>
      </c>
      <c r="G120" s="2">
        <f t="shared" si="2"/>
        <v>2.0175677279999958E-3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4.260513263052796</v>
      </c>
      <c r="M120" s="2">
        <f t="shared" si="2"/>
        <v>0</v>
      </c>
      <c r="N120" s="2">
        <f t="shared" si="2"/>
        <v>0.17565073074000001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3.1169200000000001E-2</v>
      </c>
      <c r="S120" s="2">
        <f t="shared" si="2"/>
        <v>5.5046150347793956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28" priority="3" operator="lessThan">
      <formula>0</formula>
    </cfRule>
  </conditionalFormatting>
  <conditionalFormatting sqref="B3:B119 B121:B158">
    <cfRule type="cellIs" dxfId="127" priority="5" operator="lessThan">
      <formula>0</formula>
    </cfRule>
  </conditionalFormatting>
  <conditionalFormatting sqref="B120:Q120 S120">
    <cfRule type="cellIs" dxfId="126" priority="2" operator="lessThan">
      <formula>0</formula>
    </cfRule>
  </conditionalFormatting>
  <conditionalFormatting sqref="R3:R158">
    <cfRule type="cellIs" dxfId="12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20"/>
  <sheetViews>
    <sheetView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13"/>
    <col min="3" max="7" width="12.77734375" style="14"/>
    <col min="8" max="9" width="14" style="14"/>
    <col min="10" max="12" width="12.77734375" style="14"/>
    <col min="13" max="13" width="14" style="14"/>
    <col min="14" max="17" width="12.77734375" style="14"/>
    <col min="18" max="18" width="12.77734375" style="15"/>
    <col min="19" max="19" width="14" style="14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16" t="s">
        <v>380</v>
      </c>
      <c r="C1" s="17" t="s">
        <v>381</v>
      </c>
      <c r="D1" s="17" t="s">
        <v>382</v>
      </c>
      <c r="E1" s="17" t="s">
        <v>383</v>
      </c>
      <c r="F1" s="17" t="s">
        <v>384</v>
      </c>
      <c r="G1" s="17" t="s">
        <v>385</v>
      </c>
      <c r="H1" s="17" t="s">
        <v>386</v>
      </c>
      <c r="I1" s="17" t="s">
        <v>387</v>
      </c>
      <c r="J1" s="17" t="s">
        <v>388</v>
      </c>
      <c r="K1" s="17" t="s">
        <v>389</v>
      </c>
      <c r="L1" s="17" t="s">
        <v>390</v>
      </c>
      <c r="M1" s="17" t="s">
        <v>391</v>
      </c>
      <c r="N1" s="17" t="s">
        <v>392</v>
      </c>
      <c r="O1" s="17" t="s">
        <v>393</v>
      </c>
      <c r="P1" s="17" t="s">
        <v>394</v>
      </c>
      <c r="Q1" s="17" t="s">
        <v>395</v>
      </c>
      <c r="R1" s="18" t="s">
        <v>396</v>
      </c>
      <c r="S1" s="17" t="s">
        <v>379</v>
      </c>
    </row>
    <row r="3" spans="1:19">
      <c r="A3" s="5" t="s">
        <v>265</v>
      </c>
      <c r="B3" s="14">
        <v>15.3732420583273</v>
      </c>
      <c r="C3" s="17">
        <v>0.124453622178166</v>
      </c>
      <c r="D3" s="17">
        <v>9.0697130417478409</v>
      </c>
      <c r="E3" s="17">
        <v>0.79236187187371598</v>
      </c>
      <c r="F3" s="17">
        <v>1.50626384938584</v>
      </c>
      <c r="G3" s="17">
        <v>0.15792736734274701</v>
      </c>
      <c r="H3" s="17">
        <v>4.0173573950612697E-2</v>
      </c>
      <c r="I3" s="17">
        <v>6.4326495625149596E-2</v>
      </c>
      <c r="J3" s="17">
        <v>0</v>
      </c>
      <c r="K3" s="17">
        <v>0</v>
      </c>
      <c r="L3" s="17">
        <v>8.0703062595473796</v>
      </c>
      <c r="M3" s="17">
        <v>2.81226635325477E-2</v>
      </c>
      <c r="N3" s="17">
        <v>1.4110714400448301</v>
      </c>
      <c r="O3" s="17">
        <v>1.5001714307982699E-3</v>
      </c>
      <c r="P3" s="17">
        <v>0</v>
      </c>
      <c r="Q3" s="17">
        <v>0</v>
      </c>
      <c r="R3" s="14">
        <v>0.143078380233334</v>
      </c>
      <c r="S3" s="17">
        <f t="shared" ref="S3:S66" si="0">SUM(B3:R3)</f>
        <v>36.782540795220264</v>
      </c>
    </row>
    <row r="4" spans="1:19" ht="28.8">
      <c r="A4" s="6" t="s">
        <v>266</v>
      </c>
      <c r="B4" s="14">
        <v>12.9563356607526</v>
      </c>
      <c r="C4" s="17">
        <v>2.1144986038491999E-2</v>
      </c>
      <c r="D4" s="17">
        <v>7.3311375250592601</v>
      </c>
      <c r="E4" s="17">
        <v>7.6216362360455E-5</v>
      </c>
      <c r="F4" s="17">
        <v>0</v>
      </c>
      <c r="G4" s="17">
        <v>0.155091683684525</v>
      </c>
      <c r="H4" s="17">
        <v>3.9508686566388E-2</v>
      </c>
      <c r="I4" s="17">
        <v>5.5240154295621402E-2</v>
      </c>
      <c r="J4" s="17">
        <v>0</v>
      </c>
      <c r="K4" s="17">
        <v>0</v>
      </c>
      <c r="L4" s="17">
        <v>7.9508940481543604</v>
      </c>
      <c r="M4" s="17">
        <v>2.8082518483177402E-2</v>
      </c>
      <c r="N4" s="14">
        <v>1.36805917561</v>
      </c>
      <c r="O4" s="17">
        <v>7.5415980799937402E-4</v>
      </c>
      <c r="P4" s="17">
        <v>0</v>
      </c>
      <c r="Q4" s="17">
        <v>0</v>
      </c>
      <c r="R4" s="14">
        <v>4.7913721684391099E-2</v>
      </c>
      <c r="S4" s="17">
        <f t="shared" si="0"/>
        <v>29.954238536499176</v>
      </c>
    </row>
    <row r="5" spans="1:19" ht="28.8">
      <c r="A5" s="7" t="s">
        <v>267</v>
      </c>
      <c r="B5" s="14">
        <v>6.4424334649023303</v>
      </c>
      <c r="C5" s="17">
        <v>2.3133361171143898E-3</v>
      </c>
      <c r="D5" s="17">
        <v>4.0808415686776698</v>
      </c>
      <c r="E5" s="17">
        <v>7.6216362360455E-5</v>
      </c>
      <c r="F5" s="17">
        <v>0</v>
      </c>
      <c r="G5" s="17">
        <v>5.4332768960833999E-2</v>
      </c>
      <c r="H5" s="17">
        <v>1.0091912296772299E-2</v>
      </c>
      <c r="I5" s="17">
        <v>1.7982324554702601E-2</v>
      </c>
      <c r="J5" s="17">
        <v>0</v>
      </c>
      <c r="K5" s="17">
        <v>0</v>
      </c>
      <c r="L5" s="17">
        <v>3.2443047401832499</v>
      </c>
      <c r="M5" s="17">
        <v>1.6774291944770599E-2</v>
      </c>
      <c r="N5" s="14">
        <v>0.28295946358247798</v>
      </c>
      <c r="O5" s="17">
        <v>0</v>
      </c>
      <c r="P5" s="17">
        <v>0</v>
      </c>
      <c r="Q5" s="17">
        <v>0</v>
      </c>
      <c r="R5" s="14">
        <v>1.1124480191649999E-3</v>
      </c>
      <c r="S5" s="17">
        <f t="shared" si="0"/>
        <v>14.153222535601447</v>
      </c>
    </row>
    <row r="6" spans="1:19">
      <c r="A6" s="7" t="s">
        <v>268</v>
      </c>
      <c r="B6" s="14">
        <v>6.2364197682763001</v>
      </c>
      <c r="C6" s="17">
        <v>1.8831649921377602E-2</v>
      </c>
      <c r="D6" s="17">
        <v>3.0894542712905002</v>
      </c>
      <c r="E6" s="17">
        <v>0</v>
      </c>
      <c r="F6" s="17">
        <v>0</v>
      </c>
      <c r="G6" s="17">
        <v>9.8960603808361997E-2</v>
      </c>
      <c r="H6" s="17">
        <v>2.9416774269615701E-2</v>
      </c>
      <c r="I6" s="17">
        <v>3.6999821726450999E-2</v>
      </c>
      <c r="J6" s="17">
        <v>0</v>
      </c>
      <c r="K6" s="17">
        <v>0</v>
      </c>
      <c r="L6" s="17">
        <v>4.6765434137867103</v>
      </c>
      <c r="M6" s="17">
        <v>1.13082265384069E-2</v>
      </c>
      <c r="N6" s="14">
        <v>1.07953261619123</v>
      </c>
      <c r="O6" s="17">
        <v>7.5415980799937402E-4</v>
      </c>
      <c r="P6" s="17">
        <v>0</v>
      </c>
      <c r="Q6" s="17">
        <v>0</v>
      </c>
      <c r="R6" s="14">
        <v>4.6801273665226101E-2</v>
      </c>
      <c r="S6" s="17">
        <f t="shared" si="0"/>
        <v>15.325022579282177</v>
      </c>
    </row>
    <row r="7" spans="1:19">
      <c r="A7" s="8" t="s">
        <v>269</v>
      </c>
      <c r="B7" s="14">
        <v>3.63646861109217</v>
      </c>
      <c r="C7" s="17">
        <v>2.4806427625802402E-3</v>
      </c>
      <c r="D7" s="17">
        <v>2.0240370614647198</v>
      </c>
      <c r="E7" s="17">
        <v>0</v>
      </c>
      <c r="F7" s="17">
        <v>0</v>
      </c>
      <c r="G7" s="17">
        <v>3.1174685752023E-2</v>
      </c>
      <c r="H7" s="17">
        <v>2.0899027779818599E-2</v>
      </c>
      <c r="I7" s="17">
        <v>3.1534932766171697E-2</v>
      </c>
      <c r="J7" s="17">
        <v>0</v>
      </c>
      <c r="K7" s="17">
        <v>0</v>
      </c>
      <c r="L7" s="17">
        <v>0.41539051047277098</v>
      </c>
      <c r="M7" s="17">
        <v>0</v>
      </c>
      <c r="N7" s="14">
        <v>0.41248312109881902</v>
      </c>
      <c r="O7" s="17">
        <v>5.7942650314477699E-5</v>
      </c>
      <c r="P7" s="17">
        <v>0</v>
      </c>
      <c r="Q7" s="17">
        <v>0</v>
      </c>
      <c r="R7" s="14">
        <v>8.3960550499079603E-4</v>
      </c>
      <c r="S7" s="17">
        <f t="shared" si="0"/>
        <v>6.5753661413443787</v>
      </c>
    </row>
    <row r="8" spans="1:19">
      <c r="A8" s="8" t="s">
        <v>270</v>
      </c>
      <c r="B8" s="14">
        <v>0.32629141873429002</v>
      </c>
      <c r="C8" s="17">
        <v>0</v>
      </c>
      <c r="D8" s="17">
        <v>0.17925084119909501</v>
      </c>
      <c r="E8" s="17">
        <v>0</v>
      </c>
      <c r="F8" s="17">
        <v>0</v>
      </c>
      <c r="G8" s="17">
        <v>5.9448294721630297E-5</v>
      </c>
      <c r="H8" s="17">
        <v>0</v>
      </c>
      <c r="I8" s="17">
        <v>0</v>
      </c>
      <c r="J8" s="17">
        <v>0</v>
      </c>
      <c r="K8" s="17">
        <v>0</v>
      </c>
      <c r="L8" s="17">
        <v>7.4697301672832603E-2</v>
      </c>
      <c r="M8" s="17">
        <v>0</v>
      </c>
      <c r="N8" s="14">
        <v>0</v>
      </c>
      <c r="O8" s="17">
        <v>0</v>
      </c>
      <c r="P8" s="17">
        <v>0</v>
      </c>
      <c r="Q8" s="17">
        <v>0</v>
      </c>
      <c r="R8" s="14">
        <v>0</v>
      </c>
      <c r="S8" s="17">
        <f t="shared" si="0"/>
        <v>0.58029900990093919</v>
      </c>
    </row>
    <row r="9" spans="1:19">
      <c r="A9" s="8" t="s">
        <v>271</v>
      </c>
      <c r="B9" s="14">
        <v>2.70326720272622E-2</v>
      </c>
      <c r="C9" s="17">
        <v>0</v>
      </c>
      <c r="D9" s="17">
        <v>3.34622545598661E-3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1.6305131859874701E-3</v>
      </c>
      <c r="M9" s="17">
        <v>0</v>
      </c>
      <c r="N9" s="14">
        <v>0</v>
      </c>
      <c r="O9" s="17">
        <v>0</v>
      </c>
      <c r="P9" s="17">
        <v>0</v>
      </c>
      <c r="Q9" s="17">
        <v>0</v>
      </c>
      <c r="R9" s="14">
        <v>0</v>
      </c>
      <c r="S9" s="17">
        <f t="shared" si="0"/>
        <v>3.200941066923628E-2</v>
      </c>
    </row>
    <row r="10" spans="1:19">
      <c r="A10" s="8" t="s">
        <v>272</v>
      </c>
      <c r="B10" s="14">
        <v>3.6750299226604798E-2</v>
      </c>
      <c r="C10" s="17">
        <v>0</v>
      </c>
      <c r="D10" s="17">
        <v>7.5216331258464997E-3</v>
      </c>
      <c r="E10" s="17">
        <v>0</v>
      </c>
      <c r="F10" s="17">
        <v>0</v>
      </c>
      <c r="G10" s="17">
        <v>1.4267590733191301E-4</v>
      </c>
      <c r="H10" s="17">
        <v>0</v>
      </c>
      <c r="I10" s="17">
        <v>0</v>
      </c>
      <c r="J10" s="17">
        <v>0</v>
      </c>
      <c r="K10" s="17">
        <v>0</v>
      </c>
      <c r="L10" s="17">
        <v>1.22708724306274E-3</v>
      </c>
      <c r="M10" s="17">
        <v>0</v>
      </c>
      <c r="N10" s="14">
        <v>3.2612714497626098E-4</v>
      </c>
      <c r="O10" s="17">
        <v>0</v>
      </c>
      <c r="P10" s="17">
        <v>0</v>
      </c>
      <c r="Q10" s="17">
        <v>0</v>
      </c>
      <c r="R10" s="14">
        <v>0</v>
      </c>
      <c r="S10" s="17">
        <f t="shared" si="0"/>
        <v>4.5967822647822211E-2</v>
      </c>
    </row>
    <row r="11" spans="1:19">
      <c r="A11" s="8" t="s">
        <v>273</v>
      </c>
      <c r="B11" s="14">
        <v>0.89044384868885496</v>
      </c>
      <c r="C11" s="17">
        <v>0</v>
      </c>
      <c r="D11" s="17">
        <v>0.32674039846678299</v>
      </c>
      <c r="E11" s="17">
        <v>0</v>
      </c>
      <c r="F11" s="17">
        <v>0</v>
      </c>
      <c r="G11" s="17">
        <v>4.0564543903304502E-2</v>
      </c>
      <c r="H11" s="17">
        <v>3.5903918748132098E-3</v>
      </c>
      <c r="I11" s="17">
        <v>1.1364638732505999E-4</v>
      </c>
      <c r="J11" s="17">
        <v>0</v>
      </c>
      <c r="K11" s="17">
        <v>0</v>
      </c>
      <c r="L11" s="17">
        <v>0.99889944409593201</v>
      </c>
      <c r="M11" s="17">
        <v>0</v>
      </c>
      <c r="N11" s="14">
        <v>0.21502812730838899</v>
      </c>
      <c r="O11" s="17">
        <v>0</v>
      </c>
      <c r="P11" s="17">
        <v>0</v>
      </c>
      <c r="Q11" s="17">
        <v>0</v>
      </c>
      <c r="R11" s="14">
        <v>0</v>
      </c>
      <c r="S11" s="17">
        <f t="shared" si="0"/>
        <v>2.4753804007254017</v>
      </c>
    </row>
    <row r="12" spans="1:19">
      <c r="A12" s="8" t="s">
        <v>274</v>
      </c>
      <c r="B12" s="14">
        <v>1.2257019870661801</v>
      </c>
      <c r="C12" s="17">
        <v>1.63510071587974E-2</v>
      </c>
      <c r="D12" s="17">
        <v>0.53119116868750405</v>
      </c>
      <c r="E12" s="17">
        <v>0</v>
      </c>
      <c r="F12" s="17">
        <v>0</v>
      </c>
      <c r="G12" s="17">
        <v>2.67190360626368E-2</v>
      </c>
      <c r="H12" s="17">
        <v>4.9273546149838903E-3</v>
      </c>
      <c r="I12" s="17">
        <v>3.68340505085952E-3</v>
      </c>
      <c r="J12" s="17">
        <v>0</v>
      </c>
      <c r="K12" s="17">
        <v>0</v>
      </c>
      <c r="L12" s="17">
        <v>3.17835767250395</v>
      </c>
      <c r="M12" s="17">
        <v>0</v>
      </c>
      <c r="N12" s="14">
        <v>0.32146504171240498</v>
      </c>
      <c r="O12" s="17">
        <v>0</v>
      </c>
      <c r="P12" s="17">
        <v>0</v>
      </c>
      <c r="Q12" s="17">
        <v>0</v>
      </c>
      <c r="R12" s="14">
        <v>4.51138656698402E-2</v>
      </c>
      <c r="S12" s="17">
        <f t="shared" si="0"/>
        <v>5.3535105385271571</v>
      </c>
    </row>
    <row r="13" spans="1:19">
      <c r="A13" s="8" t="s">
        <v>275</v>
      </c>
      <c r="B13" s="14">
        <v>9.3730931440934806E-2</v>
      </c>
      <c r="C13" s="17">
        <v>0</v>
      </c>
      <c r="D13" s="17">
        <v>1.73669428905712E-2</v>
      </c>
      <c r="E13" s="17">
        <v>0</v>
      </c>
      <c r="F13" s="17">
        <v>0</v>
      </c>
      <c r="G13" s="17">
        <v>3.0021388834423901E-4</v>
      </c>
      <c r="H13" s="17">
        <v>0</v>
      </c>
      <c r="I13" s="17">
        <v>1.66783752209481E-3</v>
      </c>
      <c r="J13" s="17">
        <v>0</v>
      </c>
      <c r="K13" s="17">
        <v>0</v>
      </c>
      <c r="L13" s="17">
        <v>6.3408846121726396E-3</v>
      </c>
      <c r="M13" s="17">
        <v>1.13082265384069E-2</v>
      </c>
      <c r="N13" s="14">
        <v>0.130230198926645</v>
      </c>
      <c r="O13" s="17">
        <v>6.9621715768489602E-4</v>
      </c>
      <c r="P13" s="17">
        <v>0</v>
      </c>
      <c r="Q13" s="17">
        <v>0</v>
      </c>
      <c r="R13" s="14">
        <v>8.4780249039510304E-4</v>
      </c>
      <c r="S13" s="17">
        <f t="shared" si="0"/>
        <v>0.26248925546724966</v>
      </c>
    </row>
    <row r="14" spans="1:19">
      <c r="A14" s="7" t="s">
        <v>276</v>
      </c>
      <c r="B14" s="14">
        <v>0.27748242757395603</v>
      </c>
      <c r="C14" s="17">
        <v>0</v>
      </c>
      <c r="D14" s="17">
        <v>0.16084168509108601</v>
      </c>
      <c r="E14" s="17">
        <v>0</v>
      </c>
      <c r="F14" s="17">
        <v>0</v>
      </c>
      <c r="G14" s="17">
        <v>1.7983109153293199E-3</v>
      </c>
      <c r="H14" s="17">
        <v>0</v>
      </c>
      <c r="I14" s="17">
        <v>2.5800801446770497E-4</v>
      </c>
      <c r="J14" s="17">
        <v>0</v>
      </c>
      <c r="K14" s="17">
        <v>0</v>
      </c>
      <c r="L14" s="17">
        <v>3.00458941843991E-2</v>
      </c>
      <c r="M14" s="17">
        <v>0</v>
      </c>
      <c r="N14" s="14">
        <v>5.56709583629021E-3</v>
      </c>
      <c r="O14" s="17">
        <v>0</v>
      </c>
      <c r="P14" s="17">
        <v>0</v>
      </c>
      <c r="Q14" s="17">
        <v>0</v>
      </c>
      <c r="R14" s="14">
        <v>0</v>
      </c>
      <c r="S14" s="17">
        <f t="shared" si="0"/>
        <v>0.47599342161552838</v>
      </c>
    </row>
    <row r="15" spans="1:19">
      <c r="A15" s="6" t="s">
        <v>277</v>
      </c>
      <c r="B15" s="14">
        <v>1.72152182939627</v>
      </c>
      <c r="C15" s="17">
        <v>0</v>
      </c>
      <c r="D15" s="17">
        <v>0.97911671158186897</v>
      </c>
      <c r="E15" s="17">
        <v>1.1134216414396901E-3</v>
      </c>
      <c r="F15" s="17">
        <v>0</v>
      </c>
      <c r="G15" s="17">
        <v>1.7685867679684999E-3</v>
      </c>
      <c r="H15" s="17">
        <v>6.64887384224668E-4</v>
      </c>
      <c r="I15" s="17">
        <v>4.9889283378625401E-3</v>
      </c>
      <c r="J15" s="17">
        <v>0</v>
      </c>
      <c r="K15" s="17">
        <v>0</v>
      </c>
      <c r="L15" s="17">
        <v>0.116771265637025</v>
      </c>
      <c r="M15" s="17">
        <v>0</v>
      </c>
      <c r="N15" s="14">
        <v>9.2060757909937403E-3</v>
      </c>
      <c r="O15" s="17">
        <v>9.5062160672189995E-5</v>
      </c>
      <c r="P15" s="17">
        <v>0</v>
      </c>
      <c r="Q15" s="17">
        <v>0</v>
      </c>
      <c r="R15" s="14">
        <v>9.5164658548942793E-2</v>
      </c>
      <c r="S15" s="17">
        <f t="shared" si="0"/>
        <v>2.9304114272472681</v>
      </c>
    </row>
    <row r="16" spans="1:19">
      <c r="A16" s="6" t="s">
        <v>278</v>
      </c>
      <c r="B16" s="14">
        <v>0.69538456817841299</v>
      </c>
      <c r="C16" s="17">
        <v>0.102678018783688</v>
      </c>
      <c r="D16" s="17">
        <v>0.75945880510671204</v>
      </c>
      <c r="E16" s="17">
        <v>0.79117223386991598</v>
      </c>
      <c r="F16" s="17">
        <v>1.50626384938584</v>
      </c>
      <c r="G16" s="17">
        <v>1.06709689025327E-3</v>
      </c>
      <c r="H16" s="17">
        <v>0</v>
      </c>
      <c r="I16" s="17">
        <v>4.0974129916657E-3</v>
      </c>
      <c r="J16" s="17">
        <v>0</v>
      </c>
      <c r="K16" s="17">
        <v>0</v>
      </c>
      <c r="L16" s="17">
        <v>2.6409457559980298E-3</v>
      </c>
      <c r="M16" s="17">
        <v>0</v>
      </c>
      <c r="N16" s="14">
        <v>2.7947716924534901E-2</v>
      </c>
      <c r="O16" s="17">
        <v>0</v>
      </c>
      <c r="P16" s="17">
        <v>0</v>
      </c>
      <c r="Q16" s="17">
        <v>0</v>
      </c>
      <c r="R16" s="14">
        <v>0</v>
      </c>
      <c r="S16" s="17">
        <f t="shared" si="0"/>
        <v>3.8907106478870204</v>
      </c>
    </row>
    <row r="17" spans="1:19">
      <c r="A17" s="5" t="s">
        <v>279</v>
      </c>
      <c r="B17" s="14">
        <v>5.8008492145820902</v>
      </c>
      <c r="C17" s="17">
        <v>1.7033232180039299</v>
      </c>
      <c r="D17" s="17">
        <v>18.146016935005999</v>
      </c>
      <c r="E17" s="17">
        <v>0.13876017206442101</v>
      </c>
      <c r="F17" s="17">
        <v>0</v>
      </c>
      <c r="G17" s="17">
        <v>1.5328742793972399E-2</v>
      </c>
      <c r="H17" s="17">
        <v>6.3441038412615405E-2</v>
      </c>
      <c r="I17" s="17">
        <v>1.66936307072245</v>
      </c>
      <c r="J17" s="17">
        <v>0</v>
      </c>
      <c r="K17" s="17">
        <v>0</v>
      </c>
      <c r="L17" s="17">
        <v>27.351767177017599</v>
      </c>
      <c r="M17" s="17">
        <v>23.6279815471046</v>
      </c>
      <c r="N17" s="17">
        <v>3.6345387075041899</v>
      </c>
      <c r="O17" s="17">
        <v>9.3251452849862595E-5</v>
      </c>
      <c r="P17" s="17">
        <v>0.155223193485373</v>
      </c>
      <c r="Q17" s="17">
        <v>7.4160610125670095E-4</v>
      </c>
      <c r="R17" s="14">
        <v>1.04792603405336E-2</v>
      </c>
      <c r="S17" s="17">
        <f t="shared" si="0"/>
        <v>82.317907134591877</v>
      </c>
    </row>
    <row r="18" spans="1:19">
      <c r="A18" s="6" t="s">
        <v>280</v>
      </c>
      <c r="B18" s="14">
        <v>0.78173893715438403</v>
      </c>
      <c r="C18" s="17">
        <v>0</v>
      </c>
      <c r="D18" s="17">
        <v>6.2445253690788602</v>
      </c>
      <c r="E18" s="17">
        <v>0</v>
      </c>
      <c r="F18" s="17">
        <v>0</v>
      </c>
      <c r="G18" s="17">
        <v>4.72613943036961E-4</v>
      </c>
      <c r="H18" s="17">
        <v>0</v>
      </c>
      <c r="I18" s="17">
        <v>1.2466913416146401E-3</v>
      </c>
      <c r="J18" s="17">
        <v>0</v>
      </c>
      <c r="K18" s="17">
        <v>0</v>
      </c>
      <c r="L18" s="17">
        <v>0</v>
      </c>
      <c r="M18" s="17">
        <v>0</v>
      </c>
      <c r="N18" s="17">
        <v>2.5632415705514999</v>
      </c>
      <c r="O18" s="17">
        <v>0</v>
      </c>
      <c r="P18" s="17">
        <v>0</v>
      </c>
      <c r="Q18" s="17">
        <v>0</v>
      </c>
      <c r="R18" s="14">
        <v>0</v>
      </c>
      <c r="S18" s="17">
        <f t="shared" si="0"/>
        <v>9.5912251820693957</v>
      </c>
    </row>
    <row r="19" spans="1:19">
      <c r="A19" s="7" t="s">
        <v>281</v>
      </c>
      <c r="B19" s="14">
        <v>0.655586467693828</v>
      </c>
      <c r="C19" s="17">
        <v>0</v>
      </c>
      <c r="D19" s="17">
        <v>5.68190721126554</v>
      </c>
      <c r="E19" s="17">
        <v>0</v>
      </c>
      <c r="F19" s="17">
        <v>0</v>
      </c>
      <c r="G19" s="17">
        <v>4.4883462514830899E-4</v>
      </c>
      <c r="H19" s="17">
        <v>0</v>
      </c>
      <c r="I19" s="17">
        <v>1.2282621977240901E-3</v>
      </c>
      <c r="J19" s="17">
        <v>0</v>
      </c>
      <c r="K19" s="17">
        <v>0</v>
      </c>
      <c r="L19" s="17">
        <v>0</v>
      </c>
      <c r="M19" s="17">
        <v>0</v>
      </c>
      <c r="N19" s="17">
        <v>2.4669987232590702</v>
      </c>
      <c r="O19" s="17">
        <v>0</v>
      </c>
      <c r="P19" s="17">
        <v>0</v>
      </c>
      <c r="Q19" s="17">
        <v>0</v>
      </c>
      <c r="R19" s="14">
        <v>0</v>
      </c>
      <c r="S19" s="17">
        <f t="shared" si="0"/>
        <v>8.8061694990413102</v>
      </c>
    </row>
    <row r="20" spans="1:19">
      <c r="A20" s="7" t="s">
        <v>282</v>
      </c>
      <c r="B20" s="14">
        <v>0.126152469460556</v>
      </c>
      <c r="C20" s="17">
        <v>0</v>
      </c>
      <c r="D20" s="17">
        <v>0.56261815781331803</v>
      </c>
      <c r="E20" s="17">
        <v>0</v>
      </c>
      <c r="F20" s="17">
        <v>0</v>
      </c>
      <c r="G20" s="17">
        <v>2.3779317888652098E-5</v>
      </c>
      <c r="H20" s="17">
        <v>0</v>
      </c>
      <c r="I20" s="17">
        <v>1.84291438905504E-5</v>
      </c>
      <c r="J20" s="17">
        <v>0</v>
      </c>
      <c r="K20" s="17">
        <v>0</v>
      </c>
      <c r="L20" s="17">
        <v>0</v>
      </c>
      <c r="M20" s="17">
        <v>0</v>
      </c>
      <c r="N20" s="17">
        <v>7.4732819415003607E-2</v>
      </c>
      <c r="O20" s="17">
        <v>0</v>
      </c>
      <c r="P20" s="17">
        <v>0</v>
      </c>
      <c r="Q20" s="17">
        <v>0</v>
      </c>
      <c r="R20" s="14">
        <v>0</v>
      </c>
      <c r="S20" s="17">
        <f t="shared" si="0"/>
        <v>0.76354565515065687</v>
      </c>
    </row>
    <row r="21" spans="1:19" ht="28.8">
      <c r="A21" s="6" t="s">
        <v>283</v>
      </c>
      <c r="B21" s="14">
        <v>2.47724402827604</v>
      </c>
      <c r="C21" s="17">
        <v>0</v>
      </c>
      <c r="D21" s="17">
        <v>2.4215266949152201</v>
      </c>
      <c r="E21" s="17">
        <v>0.10566238827067199</v>
      </c>
      <c r="F21" s="17">
        <v>0</v>
      </c>
      <c r="G21" s="17">
        <v>6.8870849435008798E-3</v>
      </c>
      <c r="H21" s="17">
        <v>2.0974501482892802E-2</v>
      </c>
      <c r="I21" s="17">
        <v>0.52744142318054499</v>
      </c>
      <c r="J21" s="17">
        <v>0</v>
      </c>
      <c r="K21" s="17">
        <v>0</v>
      </c>
      <c r="L21" s="17">
        <v>19.707740192976502</v>
      </c>
      <c r="M21" s="17">
        <v>20.236356631619401</v>
      </c>
      <c r="N21" s="17">
        <v>0</v>
      </c>
      <c r="O21" s="17">
        <v>0</v>
      </c>
      <c r="P21" s="17">
        <v>0</v>
      </c>
      <c r="Q21" s="17">
        <v>0</v>
      </c>
      <c r="R21" s="14">
        <v>0</v>
      </c>
      <c r="S21" s="17">
        <f t="shared" si="0"/>
        <v>45.503832945664776</v>
      </c>
    </row>
    <row r="22" spans="1:19">
      <c r="A22" s="7" t="s">
        <v>284</v>
      </c>
      <c r="B22" s="14">
        <v>2.11239129797345</v>
      </c>
      <c r="C22" s="17">
        <v>0</v>
      </c>
      <c r="D22" s="17">
        <v>2.2337808327739999</v>
      </c>
      <c r="E22" s="17">
        <v>0.10535752282123099</v>
      </c>
      <c r="F22" s="17">
        <v>0</v>
      </c>
      <c r="G22" s="17">
        <v>3.8403598390173198E-3</v>
      </c>
      <c r="H22" s="17">
        <v>2.0974501482892802E-2</v>
      </c>
      <c r="I22" s="17">
        <v>0.352143517393742</v>
      </c>
      <c r="J22" s="17">
        <v>0</v>
      </c>
      <c r="K22" s="17">
        <v>0</v>
      </c>
      <c r="L22" s="17">
        <v>4.9843032445700199</v>
      </c>
      <c r="M22" s="17">
        <v>19.863390106893501</v>
      </c>
      <c r="N22" s="17">
        <v>0</v>
      </c>
      <c r="O22" s="17">
        <v>0</v>
      </c>
      <c r="P22" s="17">
        <v>0</v>
      </c>
      <c r="Q22" s="17">
        <v>0</v>
      </c>
      <c r="R22" s="14">
        <v>0</v>
      </c>
      <c r="S22" s="17">
        <f t="shared" si="0"/>
        <v>29.676181383747853</v>
      </c>
    </row>
    <row r="23" spans="1:19">
      <c r="A23" s="7" t="s">
        <v>285</v>
      </c>
      <c r="B23" s="14">
        <v>0.36485273030258802</v>
      </c>
      <c r="C23" s="17">
        <v>0</v>
      </c>
      <c r="D23" s="17">
        <v>0.18774586214122699</v>
      </c>
      <c r="E23" s="17">
        <v>0</v>
      </c>
      <c r="F23" s="17">
        <v>0</v>
      </c>
      <c r="G23" s="17">
        <v>3.04672510448356E-3</v>
      </c>
      <c r="H23" s="17">
        <v>0</v>
      </c>
      <c r="I23" s="17">
        <v>0.17529790578680299</v>
      </c>
      <c r="J23" s="17">
        <v>0</v>
      </c>
      <c r="K23" s="17">
        <v>0</v>
      </c>
      <c r="L23" s="17">
        <v>14.7234369484065</v>
      </c>
      <c r="M23" s="17">
        <v>0.37296652472590502</v>
      </c>
      <c r="N23" s="17">
        <v>0</v>
      </c>
      <c r="O23" s="17">
        <v>0</v>
      </c>
      <c r="P23" s="17">
        <v>0</v>
      </c>
      <c r="Q23" s="17">
        <v>0</v>
      </c>
      <c r="R23" s="14">
        <v>0</v>
      </c>
      <c r="S23" s="17">
        <f t="shared" si="0"/>
        <v>15.827346696467506</v>
      </c>
    </row>
    <row r="24" spans="1:19">
      <c r="A24" s="6" t="s">
        <v>286</v>
      </c>
      <c r="B24" s="14">
        <v>0.79825890339326799</v>
      </c>
      <c r="C24" s="17">
        <v>0.96531751767660501</v>
      </c>
      <c r="D24" s="17">
        <v>5.1375605587579303</v>
      </c>
      <c r="E24" s="17">
        <v>1.6439537985661602E-2</v>
      </c>
      <c r="F24" s="17">
        <v>0</v>
      </c>
      <c r="G24" s="17">
        <v>3.4777252412153799E-4</v>
      </c>
      <c r="H24" s="17">
        <v>7.3137612264713497E-3</v>
      </c>
      <c r="I24" s="17">
        <v>1.41352687021903E-2</v>
      </c>
      <c r="J24" s="17">
        <v>0</v>
      </c>
      <c r="K24" s="17">
        <v>0</v>
      </c>
      <c r="L24" s="17">
        <v>4.5461191683219999</v>
      </c>
      <c r="M24" s="17">
        <v>0</v>
      </c>
      <c r="N24" s="17">
        <v>0.87386256157147701</v>
      </c>
      <c r="O24" s="17">
        <v>0</v>
      </c>
      <c r="P24" s="17">
        <v>0.106116316563892</v>
      </c>
      <c r="Q24" s="17">
        <v>0</v>
      </c>
      <c r="R24" s="14">
        <v>0</v>
      </c>
      <c r="S24" s="17">
        <f t="shared" si="0"/>
        <v>12.465471366723616</v>
      </c>
    </row>
    <row r="25" spans="1:19">
      <c r="A25" s="6" t="s">
        <v>287</v>
      </c>
      <c r="B25" s="14">
        <v>0.55611330199873998</v>
      </c>
      <c r="C25" s="17">
        <v>0.732352666171874</v>
      </c>
      <c r="D25" s="17">
        <v>1.9034680682474401</v>
      </c>
      <c r="E25" s="17">
        <v>1.45970902694697E-2</v>
      </c>
      <c r="F25" s="17">
        <v>0</v>
      </c>
      <c r="G25" s="17">
        <v>3.5223114622565999E-3</v>
      </c>
      <c r="H25" s="17">
        <v>2.2606171063638699E-3</v>
      </c>
      <c r="I25" s="17">
        <v>3.7209268556774998E-2</v>
      </c>
      <c r="J25" s="17">
        <v>0</v>
      </c>
      <c r="K25" s="17">
        <v>0</v>
      </c>
      <c r="L25" s="17">
        <v>0.52287177314633504</v>
      </c>
      <c r="M25" s="17">
        <v>0</v>
      </c>
      <c r="N25" s="17">
        <v>8.1562847049034604E-2</v>
      </c>
      <c r="O25" s="17">
        <v>6.1564065959132601E-5</v>
      </c>
      <c r="P25" s="17">
        <v>4.91068769214811E-2</v>
      </c>
      <c r="Q25" s="17">
        <v>7.4160610125670095E-4</v>
      </c>
      <c r="R25" s="14">
        <v>0</v>
      </c>
      <c r="S25" s="17">
        <f t="shared" si="0"/>
        <v>3.9038679910969858</v>
      </c>
    </row>
    <row r="26" spans="1:19">
      <c r="A26" s="7" t="s">
        <v>288</v>
      </c>
      <c r="B26" s="14">
        <v>0.38375793230858302</v>
      </c>
      <c r="C26" s="17">
        <v>1.9079392454086699E-2</v>
      </c>
      <c r="D26" s="17">
        <v>0.93762482688765703</v>
      </c>
      <c r="E26" s="17">
        <v>1.45970902694697E-2</v>
      </c>
      <c r="F26" s="17">
        <v>0</v>
      </c>
      <c r="G26" s="17">
        <v>1.01062101026772E-3</v>
      </c>
      <c r="H26" s="17">
        <v>1.8868425768537899E-3</v>
      </c>
      <c r="I26" s="17">
        <v>1.86798895993192E-4</v>
      </c>
      <c r="J26" s="17">
        <v>0</v>
      </c>
      <c r="K26" s="17">
        <v>0</v>
      </c>
      <c r="L26" s="17">
        <v>0.31470211888447303</v>
      </c>
      <c r="M26" s="17">
        <v>0</v>
      </c>
      <c r="N26" s="17">
        <v>3.3252804887125398E-2</v>
      </c>
      <c r="O26" s="17">
        <v>0</v>
      </c>
      <c r="P26" s="17">
        <v>5.0958456438133701E-4</v>
      </c>
      <c r="Q26" s="17">
        <v>0</v>
      </c>
      <c r="R26" s="14">
        <v>0</v>
      </c>
      <c r="S26" s="17">
        <f t="shared" si="0"/>
        <v>1.706608012738891</v>
      </c>
    </row>
    <row r="27" spans="1:19">
      <c r="A27" s="7" t="s">
        <v>289</v>
      </c>
      <c r="B27" s="14">
        <v>0.17235536969015799</v>
      </c>
      <c r="C27" s="17">
        <v>0.71327327371778704</v>
      </c>
      <c r="D27" s="17">
        <v>0.96584324135978705</v>
      </c>
      <c r="E27" s="17">
        <v>0</v>
      </c>
      <c r="F27" s="17">
        <v>0</v>
      </c>
      <c r="G27" s="17">
        <v>2.5116904519888799E-3</v>
      </c>
      <c r="H27" s="17">
        <v>0</v>
      </c>
      <c r="I27" s="17">
        <v>3.70224696607818E-2</v>
      </c>
      <c r="J27" s="17">
        <v>0</v>
      </c>
      <c r="K27" s="17">
        <v>0</v>
      </c>
      <c r="L27" s="17">
        <v>0.20816965426186201</v>
      </c>
      <c r="M27" s="17">
        <v>0</v>
      </c>
      <c r="N27" s="17">
        <v>3.5530109425845999E-3</v>
      </c>
      <c r="O27" s="17">
        <v>0</v>
      </c>
      <c r="P27" s="17">
        <v>4.8597292357099801E-2</v>
      </c>
      <c r="Q27" s="17">
        <v>7.4160610125670095E-4</v>
      </c>
      <c r="R27" s="14">
        <v>0</v>
      </c>
      <c r="S27" s="17">
        <f t="shared" si="0"/>
        <v>2.1520676085433061</v>
      </c>
    </row>
    <row r="28" spans="1:19">
      <c r="A28" s="6" t="s">
        <v>290</v>
      </c>
      <c r="B28" s="14">
        <v>1.1874940437596599</v>
      </c>
      <c r="C28" s="17">
        <v>3.0855206346491002E-3</v>
      </c>
      <c r="D28" s="17">
        <v>2.4389362440065101</v>
      </c>
      <c r="E28" s="17">
        <v>2.0611555386175198E-3</v>
      </c>
      <c r="F28" s="17">
        <v>0</v>
      </c>
      <c r="G28" s="17">
        <v>4.0989599210564101E-3</v>
      </c>
      <c r="H28" s="17">
        <v>3.2094293735817798E-2</v>
      </c>
      <c r="I28" s="17">
        <v>1.08933041894133</v>
      </c>
      <c r="J28" s="17">
        <v>0</v>
      </c>
      <c r="K28" s="17">
        <v>0</v>
      </c>
      <c r="L28" s="17">
        <v>2.0753948799731199</v>
      </c>
      <c r="M28" s="17">
        <v>3.3916249154852798</v>
      </c>
      <c r="N28" s="17">
        <v>0</v>
      </c>
      <c r="O28" s="17">
        <v>0</v>
      </c>
      <c r="P28" s="17">
        <v>0</v>
      </c>
      <c r="Q28" s="17">
        <v>0</v>
      </c>
      <c r="R28" s="14">
        <v>0</v>
      </c>
      <c r="S28" s="17">
        <f t="shared" si="0"/>
        <v>10.224120431996042</v>
      </c>
    </row>
    <row r="29" spans="1:19" ht="28.8">
      <c r="A29" s="7" t="s">
        <v>291</v>
      </c>
      <c r="B29" s="14">
        <v>1.1874940437596599</v>
      </c>
      <c r="C29" s="17">
        <v>3.0855206346491002E-3</v>
      </c>
      <c r="D29" s="17">
        <v>2.4389362440065101</v>
      </c>
      <c r="E29" s="17">
        <v>2.0611555386175198E-3</v>
      </c>
      <c r="F29" s="17">
        <v>0</v>
      </c>
      <c r="G29" s="17">
        <v>4.0989599210564101E-3</v>
      </c>
      <c r="H29" s="17">
        <v>3.2094293735817798E-2</v>
      </c>
      <c r="I29" s="17">
        <v>1.08933041894133</v>
      </c>
      <c r="J29" s="17">
        <v>0</v>
      </c>
      <c r="K29" s="17">
        <v>0</v>
      </c>
      <c r="L29" s="17">
        <v>2.0753948799731199</v>
      </c>
      <c r="M29" s="17">
        <v>3.3916249154852798</v>
      </c>
      <c r="N29" s="17">
        <v>0</v>
      </c>
      <c r="O29" s="17">
        <v>0</v>
      </c>
      <c r="P29" s="17">
        <v>0</v>
      </c>
      <c r="Q29" s="17">
        <v>0</v>
      </c>
      <c r="R29" s="14">
        <v>0</v>
      </c>
      <c r="S29" s="17">
        <f t="shared" si="0"/>
        <v>10.224120431996042</v>
      </c>
    </row>
    <row r="30" spans="1:19" ht="28.8">
      <c r="A30" s="7" t="s">
        <v>292</v>
      </c>
      <c r="B30" s="14">
        <v>0.26087411926962301</v>
      </c>
      <c r="C30" s="17">
        <v>3.0855206346491002E-3</v>
      </c>
      <c r="D30" s="17">
        <v>1.5472703980878</v>
      </c>
      <c r="E30" s="17">
        <v>0</v>
      </c>
      <c r="F30" s="17">
        <v>0</v>
      </c>
      <c r="G30" s="17">
        <v>1.2603038480985601E-3</v>
      </c>
      <c r="H30" s="17">
        <v>1.0480062769725001E-2</v>
      </c>
      <c r="I30" s="17">
        <v>0.70424888825356302</v>
      </c>
      <c r="J30" s="17">
        <v>0</v>
      </c>
      <c r="K30" s="17">
        <v>0</v>
      </c>
      <c r="L30" s="17">
        <v>3.8437527339773403E-2</v>
      </c>
      <c r="M30" s="17">
        <v>3.4391629926317002E-2</v>
      </c>
      <c r="N30" s="17">
        <v>0</v>
      </c>
      <c r="O30" s="17">
        <v>0</v>
      </c>
      <c r="P30" s="17">
        <v>0</v>
      </c>
      <c r="Q30" s="17">
        <v>0</v>
      </c>
      <c r="R30" s="14">
        <v>0</v>
      </c>
      <c r="S30" s="17">
        <f t="shared" si="0"/>
        <v>2.6000484501295489</v>
      </c>
    </row>
    <row r="31" spans="1:19">
      <c r="A31" s="5" t="s">
        <v>293</v>
      </c>
      <c r="B31" s="14">
        <v>18.720037036813501</v>
      </c>
      <c r="C31" s="17">
        <v>7.46895152841895</v>
      </c>
      <c r="D31" s="17">
        <v>7.6719478019614504</v>
      </c>
      <c r="E31" s="17">
        <v>0.46694451463365499</v>
      </c>
      <c r="F31" s="17">
        <v>0.29907151687681299</v>
      </c>
      <c r="G31" s="17">
        <v>0.98337585679679296</v>
      </c>
      <c r="H31" s="17">
        <v>9.0363586494923404E-2</v>
      </c>
      <c r="I31" s="17">
        <v>44.002096533248398</v>
      </c>
      <c r="J31" s="17">
        <v>10.140567833307299</v>
      </c>
      <c r="K31" s="17">
        <v>247.741747344</v>
      </c>
      <c r="L31" s="17">
        <v>123.370025341511</v>
      </c>
      <c r="M31" s="17">
        <v>5.9009208069372399</v>
      </c>
      <c r="N31" s="17">
        <v>25.243756477126301</v>
      </c>
      <c r="O31" s="17">
        <v>5.5213008272319099E-2</v>
      </c>
      <c r="P31" s="17">
        <v>62.295472383982698</v>
      </c>
      <c r="Q31" s="17">
        <v>4.6237870330813899E-4</v>
      </c>
      <c r="R31" s="14">
        <v>10.0073118798894</v>
      </c>
      <c r="S31" s="17">
        <f t="shared" si="0"/>
        <v>564.45826582897405</v>
      </c>
    </row>
    <row r="32" spans="1:19">
      <c r="A32" s="6" t="s">
        <v>294</v>
      </c>
      <c r="B32" s="14">
        <v>5.6414801285128799</v>
      </c>
      <c r="C32" s="17">
        <v>0.181821146494895</v>
      </c>
      <c r="D32" s="17">
        <v>1.5258001503285801</v>
      </c>
      <c r="E32" s="17">
        <v>0.44106175833598499</v>
      </c>
      <c r="F32" s="17">
        <v>0.26428593720567101</v>
      </c>
      <c r="G32" s="17">
        <v>9.1988689476385693E-2</v>
      </c>
      <c r="H32" s="17">
        <v>1.56905932258656E-2</v>
      </c>
      <c r="I32" s="17">
        <v>2.35737495200894E-2</v>
      </c>
      <c r="J32" s="17">
        <v>0</v>
      </c>
      <c r="K32" s="17">
        <v>0</v>
      </c>
      <c r="L32" s="17">
        <v>9.7101019776475095</v>
      </c>
      <c r="M32" s="17">
        <v>7.95638674709057E-2</v>
      </c>
      <c r="N32" s="17">
        <v>1.19021408017176</v>
      </c>
      <c r="O32" s="17">
        <v>1.09559640662801E-3</v>
      </c>
      <c r="P32" s="17">
        <v>8.6950144504112006E-3</v>
      </c>
      <c r="Q32" s="17">
        <v>0</v>
      </c>
      <c r="R32" s="14">
        <v>0.38121600767594799</v>
      </c>
      <c r="S32" s="17">
        <f t="shared" si="0"/>
        <v>19.556588696923516</v>
      </c>
    </row>
    <row r="33" spans="1:19">
      <c r="A33" s="6" t="s">
        <v>295</v>
      </c>
      <c r="B33" s="14">
        <v>1.38842807162242</v>
      </c>
      <c r="C33" s="17">
        <v>1.8245830247178001E-2</v>
      </c>
      <c r="D33" s="17">
        <v>0.242324405254396</v>
      </c>
      <c r="E33" s="17">
        <v>0</v>
      </c>
      <c r="F33" s="17">
        <v>0</v>
      </c>
      <c r="G33" s="17">
        <v>2.20102202974134E-2</v>
      </c>
      <c r="H33" s="17">
        <v>2.0271030927133801E-3</v>
      </c>
      <c r="I33" s="17">
        <v>3.1053113960236799E-3</v>
      </c>
      <c r="J33" s="17">
        <v>0</v>
      </c>
      <c r="K33" s="17">
        <v>0</v>
      </c>
      <c r="L33" s="17">
        <v>1.3666800901654901</v>
      </c>
      <c r="M33" s="17">
        <v>0</v>
      </c>
      <c r="N33" s="17">
        <v>5.6004777416503899E-2</v>
      </c>
      <c r="O33" s="17">
        <v>0</v>
      </c>
      <c r="P33" s="17">
        <v>0</v>
      </c>
      <c r="Q33" s="17">
        <v>0</v>
      </c>
      <c r="R33" s="14">
        <v>0</v>
      </c>
      <c r="S33" s="17">
        <f t="shared" si="0"/>
        <v>3.0988258094921384</v>
      </c>
    </row>
    <row r="34" spans="1:19">
      <c r="A34" s="6" t="s">
        <v>296</v>
      </c>
      <c r="B34" s="14">
        <v>1.4090559439046701E-2</v>
      </c>
      <c r="C34" s="17">
        <v>0</v>
      </c>
      <c r="D34" s="17">
        <v>4.5883600767691003E-3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7.7971402033698595E-2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4">
        <v>0</v>
      </c>
      <c r="S34" s="17">
        <f t="shared" si="0"/>
        <v>9.665032154951439E-2</v>
      </c>
    </row>
    <row r="35" spans="1:19">
      <c r="A35" s="6" t="s">
        <v>297</v>
      </c>
      <c r="B35" s="14">
        <v>0.110957634203402</v>
      </c>
      <c r="C35" s="17">
        <v>1.38372257606465E-3</v>
      </c>
      <c r="D35" s="17">
        <v>2.4862356815978901E-2</v>
      </c>
      <c r="E35" s="17">
        <v>0</v>
      </c>
      <c r="F35" s="17">
        <v>0</v>
      </c>
      <c r="G35" s="17">
        <v>1.2217991007883401E-3</v>
      </c>
      <c r="H35" s="17">
        <v>0</v>
      </c>
      <c r="I35" s="17">
        <v>0</v>
      </c>
      <c r="J35" s="17">
        <v>0</v>
      </c>
      <c r="K35" s="17">
        <v>0</v>
      </c>
      <c r="L35" s="17">
        <v>0.42473094167909797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4">
        <v>0</v>
      </c>
      <c r="S35" s="17">
        <f t="shared" si="0"/>
        <v>0.56315645437533191</v>
      </c>
    </row>
    <row r="36" spans="1:19">
      <c r="A36" s="6" t="s">
        <v>298</v>
      </c>
      <c r="B36" s="14">
        <v>8.7326131695910206E-2</v>
      </c>
      <c r="C36" s="17">
        <v>0</v>
      </c>
      <c r="D36" s="17">
        <v>1.7655354095396501E-2</v>
      </c>
      <c r="E36" s="17">
        <v>0</v>
      </c>
      <c r="F36" s="17">
        <v>0</v>
      </c>
      <c r="G36" s="17">
        <v>3.8051164209466698E-4</v>
      </c>
      <c r="H36" s="17">
        <v>0</v>
      </c>
      <c r="I36" s="17">
        <v>0</v>
      </c>
      <c r="J36" s="17">
        <v>0</v>
      </c>
      <c r="K36" s="17">
        <v>0</v>
      </c>
      <c r="L36" s="17">
        <v>6.9686228502151795E-2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4">
        <v>0</v>
      </c>
      <c r="S36" s="17">
        <f t="shared" si="0"/>
        <v>0.17504822593555316</v>
      </c>
    </row>
    <row r="37" spans="1:19" ht="28.8">
      <c r="A37" s="6" t="s">
        <v>299</v>
      </c>
      <c r="B37" s="14">
        <v>4.4171032724284298E-2</v>
      </c>
      <c r="C37" s="17">
        <v>0</v>
      </c>
      <c r="D37" s="17">
        <v>1.0412299974211E-2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5.976680635922E-2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4">
        <v>0</v>
      </c>
      <c r="S37" s="17">
        <f t="shared" si="0"/>
        <v>0.11435013905771529</v>
      </c>
    </row>
    <row r="38" spans="1:19" ht="57.6">
      <c r="A38" s="6" t="s">
        <v>300</v>
      </c>
      <c r="B38" s="14">
        <v>0.50977788867096596</v>
      </c>
      <c r="C38" s="17">
        <v>3.8332333316469999E-2</v>
      </c>
      <c r="D38" s="17">
        <v>0.52676012381336701</v>
      </c>
      <c r="E38" s="17">
        <v>0</v>
      </c>
      <c r="F38" s="17">
        <v>0</v>
      </c>
      <c r="G38" s="17">
        <v>4.2123827878761096E-3</v>
      </c>
      <c r="H38" s="17">
        <v>0</v>
      </c>
      <c r="I38" s="17">
        <v>5.9280425265338199E-4</v>
      </c>
      <c r="J38" s="17">
        <v>0</v>
      </c>
      <c r="K38" s="17">
        <v>0</v>
      </c>
      <c r="L38" s="17">
        <v>1.44554239115648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4">
        <v>1.28725021879377</v>
      </c>
      <c r="S38" s="17">
        <f t="shared" si="0"/>
        <v>3.8124681427915821</v>
      </c>
    </row>
    <row r="39" spans="1:19">
      <c r="A39" s="6" t="s">
        <v>301</v>
      </c>
      <c r="B39" s="14">
        <v>0.26295015780766501</v>
      </c>
      <c r="C39" s="17">
        <v>0.90250247962311503</v>
      </c>
      <c r="D39" s="17">
        <v>0.26500073623379899</v>
      </c>
      <c r="E39" s="17">
        <v>0</v>
      </c>
      <c r="F39" s="17">
        <v>0</v>
      </c>
      <c r="G39" s="17">
        <v>8.5644846943338602E-3</v>
      </c>
      <c r="H39" s="17">
        <v>0</v>
      </c>
      <c r="I39" s="17">
        <v>1.0655945525419399</v>
      </c>
      <c r="J39" s="17">
        <v>0</v>
      </c>
      <c r="K39" s="17">
        <v>0</v>
      </c>
      <c r="L39" s="17">
        <v>8.1443741420407392</v>
      </c>
      <c r="M39" s="17">
        <v>0</v>
      </c>
      <c r="N39" s="17">
        <v>8.77576872704358E-5</v>
      </c>
      <c r="O39" s="17">
        <v>0</v>
      </c>
      <c r="P39" s="17">
        <v>8.8044024812387102E-5</v>
      </c>
      <c r="Q39" s="17">
        <v>0</v>
      </c>
      <c r="R39" s="14">
        <v>4.6050901696624997</v>
      </c>
      <c r="S39" s="17">
        <f t="shared" si="0"/>
        <v>15.254252524316174</v>
      </c>
    </row>
    <row r="40" spans="1:19" ht="28.8">
      <c r="A40" s="6" t="s">
        <v>302</v>
      </c>
      <c r="B40" s="14">
        <v>0.27505302077411797</v>
      </c>
      <c r="C40" s="17">
        <v>0</v>
      </c>
      <c r="D40" s="17">
        <v>1.2667151211937599E-2</v>
      </c>
      <c r="E40" s="17">
        <v>0</v>
      </c>
      <c r="F40" s="17">
        <v>0</v>
      </c>
      <c r="G40" s="17">
        <v>3.7753889489080199E-4</v>
      </c>
      <c r="H40" s="17">
        <v>0</v>
      </c>
      <c r="I40" s="17">
        <v>5.5287443252647098E-5</v>
      </c>
      <c r="J40" s="17">
        <v>0</v>
      </c>
      <c r="K40" s="17">
        <v>0</v>
      </c>
      <c r="L40" s="17">
        <v>7.0035490776813494E-2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4">
        <v>0</v>
      </c>
      <c r="S40" s="17">
        <f t="shared" si="0"/>
        <v>0.35818848910101253</v>
      </c>
    </row>
    <row r="41" spans="1:19">
      <c r="A41" s="6" t="s">
        <v>303</v>
      </c>
      <c r="B41" s="14">
        <v>9.9208139498742506E-2</v>
      </c>
      <c r="C41" s="17">
        <v>1.2871837916880499E-5</v>
      </c>
      <c r="D41" s="17">
        <v>3.9751585265094598E-2</v>
      </c>
      <c r="E41" s="17">
        <v>0</v>
      </c>
      <c r="F41" s="17">
        <v>0</v>
      </c>
      <c r="G41" s="17">
        <v>1.2782812976617701E-3</v>
      </c>
      <c r="H41" s="17">
        <v>0</v>
      </c>
      <c r="I41" s="17">
        <v>0</v>
      </c>
      <c r="J41" s="17">
        <v>0</v>
      </c>
      <c r="K41" s="17">
        <v>0</v>
      </c>
      <c r="L41" s="17">
        <v>7.4626328590281094E-2</v>
      </c>
      <c r="M41" s="17">
        <v>0</v>
      </c>
      <c r="N41" s="17">
        <v>2.43381319363342E-3</v>
      </c>
      <c r="O41" s="17">
        <v>0</v>
      </c>
      <c r="P41" s="17">
        <v>0</v>
      </c>
      <c r="Q41" s="17">
        <v>0</v>
      </c>
      <c r="R41" s="14">
        <v>7.2963102413256098E-2</v>
      </c>
      <c r="S41" s="17">
        <f t="shared" si="0"/>
        <v>0.29027412209658637</v>
      </c>
    </row>
    <row r="42" spans="1:19" ht="28.8">
      <c r="A42" s="6" t="s">
        <v>304</v>
      </c>
      <c r="B42" s="14">
        <v>0.268162339669131</v>
      </c>
      <c r="C42" s="17">
        <v>4.0041649032642104</v>
      </c>
      <c r="D42" s="17">
        <v>0.117996234174227</v>
      </c>
      <c r="E42" s="17">
        <v>0</v>
      </c>
      <c r="F42" s="17">
        <v>0</v>
      </c>
      <c r="G42" s="17">
        <v>0.65374278309626799</v>
      </c>
      <c r="H42" s="17">
        <v>0</v>
      </c>
      <c r="I42" s="17">
        <v>41.061866916648697</v>
      </c>
      <c r="J42" s="17">
        <v>2.28030948866832</v>
      </c>
      <c r="K42" s="17">
        <v>0</v>
      </c>
      <c r="L42" s="17">
        <v>11.296355975813301</v>
      </c>
      <c r="M42" s="17">
        <v>4.0307794802229404</v>
      </c>
      <c r="N42" s="17">
        <v>1.6153264970244899E-2</v>
      </c>
      <c r="O42" s="17">
        <v>0</v>
      </c>
      <c r="P42" s="17">
        <v>0</v>
      </c>
      <c r="Q42" s="17">
        <v>0</v>
      </c>
      <c r="R42" s="14">
        <v>1.1087714795915</v>
      </c>
      <c r="S42" s="17">
        <f t="shared" si="0"/>
        <v>64.838302866118838</v>
      </c>
    </row>
    <row r="43" spans="1:19">
      <c r="A43" s="7" t="s">
        <v>305</v>
      </c>
      <c r="B43" s="14">
        <v>2.0848727445862199E-2</v>
      </c>
      <c r="C43" s="17">
        <v>0</v>
      </c>
      <c r="D43" s="17">
        <v>1.07859235804622E-2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2.28030948866832</v>
      </c>
      <c r="K43" s="17">
        <v>0</v>
      </c>
      <c r="L43" s="17">
        <v>0</v>
      </c>
      <c r="M43" s="17">
        <v>0</v>
      </c>
      <c r="N43" s="17">
        <v>1.6050881001762701E-2</v>
      </c>
      <c r="O43" s="17">
        <v>0</v>
      </c>
      <c r="P43" s="17">
        <v>0</v>
      </c>
      <c r="Q43" s="17">
        <v>0</v>
      </c>
      <c r="R43" s="14">
        <v>0</v>
      </c>
      <c r="S43" s="17">
        <f t="shared" si="0"/>
        <v>2.3279950206964068</v>
      </c>
    </row>
    <row r="44" spans="1:19" ht="28.8">
      <c r="A44" s="7" t="s">
        <v>306</v>
      </c>
      <c r="B44" s="14">
        <v>0.24713692809237101</v>
      </c>
      <c r="C44" s="17">
        <v>4.0041649032642104</v>
      </c>
      <c r="D44" s="17">
        <v>0.107164426992997</v>
      </c>
      <c r="E44" s="17">
        <v>0</v>
      </c>
      <c r="F44" s="17">
        <v>0</v>
      </c>
      <c r="G44" s="17">
        <v>0.653504963319959</v>
      </c>
      <c r="H44" s="17">
        <v>0</v>
      </c>
      <c r="I44" s="17">
        <v>41.061866916648697</v>
      </c>
      <c r="J44" s="17">
        <v>0</v>
      </c>
      <c r="K44" s="17">
        <v>0</v>
      </c>
      <c r="L44" s="17">
        <v>11.2888010779469</v>
      </c>
      <c r="M44" s="17">
        <v>4.0307794802229404</v>
      </c>
      <c r="N44" s="17">
        <v>0</v>
      </c>
      <c r="O44" s="17">
        <v>0</v>
      </c>
      <c r="P44" s="17">
        <v>0</v>
      </c>
      <c r="Q44" s="17">
        <v>0</v>
      </c>
      <c r="R44" s="14">
        <v>1.1087714795915</v>
      </c>
      <c r="S44" s="17">
        <f t="shared" si="0"/>
        <v>62.50219017607958</v>
      </c>
    </row>
    <row r="45" spans="1:19" ht="28.8">
      <c r="A45" s="7" t="s">
        <v>307</v>
      </c>
      <c r="B45" s="14">
        <v>0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4">
        <v>0</v>
      </c>
      <c r="S45" s="17">
        <f t="shared" si="0"/>
        <v>0</v>
      </c>
    </row>
    <row r="46" spans="1:19" ht="28.8">
      <c r="A46" s="6" t="s">
        <v>308</v>
      </c>
      <c r="B46" s="14">
        <v>0.804575361072839</v>
      </c>
      <c r="C46" s="17">
        <v>0.24900248654257301</v>
      </c>
      <c r="D46" s="17">
        <v>0.28794581401769997</v>
      </c>
      <c r="E46" s="17">
        <v>0</v>
      </c>
      <c r="F46" s="17">
        <v>0</v>
      </c>
      <c r="G46" s="17">
        <v>2.4962158270850899E-2</v>
      </c>
      <c r="H46" s="17">
        <v>2.2235134472175999E-5</v>
      </c>
      <c r="I46" s="17">
        <v>1.4848026475177101</v>
      </c>
      <c r="J46" s="17">
        <v>1.5241222640487899</v>
      </c>
      <c r="K46" s="17">
        <v>19.372295694944299</v>
      </c>
      <c r="L46" s="17">
        <v>18.8805582544014</v>
      </c>
      <c r="M46" s="17">
        <v>1.64587882143331</v>
      </c>
      <c r="N46" s="17">
        <v>1.4286474542804499</v>
      </c>
      <c r="O46" s="17">
        <v>0</v>
      </c>
      <c r="P46" s="17">
        <v>1.0933467081247299E-2</v>
      </c>
      <c r="Q46" s="17">
        <v>0</v>
      </c>
      <c r="R46" s="14">
        <v>5.13450130881212E-2</v>
      </c>
      <c r="S46" s="17">
        <f t="shared" si="0"/>
        <v>45.765091671833758</v>
      </c>
    </row>
    <row r="47" spans="1:19" ht="28.8">
      <c r="A47" s="6" t="s">
        <v>309</v>
      </c>
      <c r="B47" s="14">
        <v>0.40456248872172001</v>
      </c>
      <c r="C47" s="17">
        <v>1.3515429812724501E-3</v>
      </c>
      <c r="D47" s="17">
        <v>2.07688841474899E-2</v>
      </c>
      <c r="E47" s="17">
        <v>0</v>
      </c>
      <c r="F47" s="17">
        <v>0</v>
      </c>
      <c r="G47" s="17">
        <v>1.7539208502800999E-4</v>
      </c>
      <c r="H47" s="17">
        <v>0</v>
      </c>
      <c r="I47" s="17">
        <v>0</v>
      </c>
      <c r="J47" s="17">
        <v>0</v>
      </c>
      <c r="K47" s="17">
        <v>0</v>
      </c>
      <c r="L47" s="17">
        <v>0.33810455899950498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4">
        <v>0</v>
      </c>
      <c r="S47" s="17">
        <f t="shared" si="0"/>
        <v>0.76496286693501536</v>
      </c>
    </row>
    <row r="48" spans="1:19" ht="28.8">
      <c r="A48" s="6" t="s">
        <v>310</v>
      </c>
      <c r="B48" s="14">
        <v>0.35394248521969102</v>
      </c>
      <c r="C48" s="17">
        <v>0</v>
      </c>
      <c r="D48" s="17">
        <v>8.6795385652197299E-2</v>
      </c>
      <c r="E48" s="17">
        <v>0</v>
      </c>
      <c r="F48" s="17">
        <v>0</v>
      </c>
      <c r="G48" s="17">
        <v>8.7101493073232297E-3</v>
      </c>
      <c r="H48" s="17">
        <v>3.7799728602699298E-4</v>
      </c>
      <c r="I48" s="17">
        <v>1.19789460380735E-4</v>
      </c>
      <c r="J48" s="17">
        <v>0</v>
      </c>
      <c r="K48" s="17">
        <v>0</v>
      </c>
      <c r="L48" s="17">
        <v>0.82715205517191903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4">
        <v>0</v>
      </c>
      <c r="S48" s="17">
        <f t="shared" si="0"/>
        <v>1.2770978620975382</v>
      </c>
    </row>
    <row r="49" spans="1:19" ht="28.8">
      <c r="A49" s="6" t="s">
        <v>311</v>
      </c>
      <c r="B49" s="14">
        <v>1.26810617848149</v>
      </c>
      <c r="C49" s="17">
        <v>7.29704491507953E-2</v>
      </c>
      <c r="D49" s="17">
        <v>0.96029788046700604</v>
      </c>
      <c r="E49" s="17">
        <v>3.9764298083359503E-3</v>
      </c>
      <c r="F49" s="17">
        <v>0</v>
      </c>
      <c r="G49" s="17">
        <v>6.0938344932020098E-2</v>
      </c>
      <c r="H49" s="17">
        <v>5.9308515348784202E-2</v>
      </c>
      <c r="I49" s="17">
        <v>1.87363002133971E-3</v>
      </c>
      <c r="J49" s="17">
        <v>0</v>
      </c>
      <c r="K49" s="17">
        <v>0</v>
      </c>
      <c r="L49" s="17">
        <v>20.7430133418802</v>
      </c>
      <c r="M49" s="17">
        <v>4.2782014615408703E-2</v>
      </c>
      <c r="N49" s="17">
        <v>3.6742814492034399</v>
      </c>
      <c r="O49" s="17">
        <v>5.2397286656348699E-2</v>
      </c>
      <c r="P49" s="17">
        <v>0.24547741317994301</v>
      </c>
      <c r="Q49" s="17">
        <v>0</v>
      </c>
      <c r="R49" s="14">
        <v>4.6000847018370802E-2</v>
      </c>
      <c r="S49" s="17">
        <f t="shared" si="0"/>
        <v>27.231423780763482</v>
      </c>
    </row>
    <row r="50" spans="1:19">
      <c r="A50" s="6" t="s">
        <v>312</v>
      </c>
      <c r="B50" s="14">
        <v>0.86018669127271397</v>
      </c>
      <c r="C50" s="17">
        <v>1.5896108415046299</v>
      </c>
      <c r="D50" s="17">
        <v>1.6648012414542399</v>
      </c>
      <c r="E50" s="17">
        <v>0</v>
      </c>
      <c r="F50" s="17">
        <v>0</v>
      </c>
      <c r="G50" s="17">
        <v>2.6320703743016999E-2</v>
      </c>
      <c r="H50" s="17">
        <v>0</v>
      </c>
      <c r="I50" s="17">
        <v>0.125015512314819</v>
      </c>
      <c r="J50" s="17">
        <v>6.31386786818062</v>
      </c>
      <c r="K50" s="17">
        <v>228.369451649056</v>
      </c>
      <c r="L50" s="17">
        <v>35.139064534465199</v>
      </c>
      <c r="M50" s="17">
        <v>0</v>
      </c>
      <c r="N50" s="17">
        <v>17.439810455180101</v>
      </c>
      <c r="O50" s="17">
        <v>0</v>
      </c>
      <c r="P50" s="17">
        <v>61.954288447830898</v>
      </c>
      <c r="Q50" s="17">
        <v>0</v>
      </c>
      <c r="R50" s="14">
        <v>2.44099824690693</v>
      </c>
      <c r="S50" s="17">
        <f t="shared" si="0"/>
        <v>355.92341619190915</v>
      </c>
    </row>
    <row r="51" spans="1:19" ht="28.8">
      <c r="A51" s="6" t="s">
        <v>313</v>
      </c>
      <c r="B51" s="14">
        <v>1.1318385425270701</v>
      </c>
      <c r="C51" s="17">
        <v>4.3757812998435099E-2</v>
      </c>
      <c r="D51" s="17">
        <v>0.23014886405068299</v>
      </c>
      <c r="E51" s="17">
        <v>0</v>
      </c>
      <c r="F51" s="17">
        <v>0</v>
      </c>
      <c r="G51" s="17">
        <v>1.2105026614136601E-2</v>
      </c>
      <c r="H51" s="17">
        <v>4.6693782391569701E-4</v>
      </c>
      <c r="I51" s="17">
        <v>7.3515323714027402E-3</v>
      </c>
      <c r="J51" s="17">
        <v>2.2268212409608499E-2</v>
      </c>
      <c r="K51" s="17">
        <v>0</v>
      </c>
      <c r="L51" s="17">
        <v>3.3989308067980502</v>
      </c>
      <c r="M51" s="17">
        <v>2.5838017147945098E-2</v>
      </c>
      <c r="N51" s="17">
        <v>9.6629085242036603E-2</v>
      </c>
      <c r="O51" s="17">
        <v>1.1577579048764101E-3</v>
      </c>
      <c r="P51" s="17">
        <v>1.1309655187263901E-2</v>
      </c>
      <c r="Q51" s="17">
        <v>0</v>
      </c>
      <c r="R51" s="14">
        <v>0</v>
      </c>
      <c r="S51" s="17">
        <f t="shared" si="0"/>
        <v>4.9818022510754254</v>
      </c>
    </row>
    <row r="52" spans="1:19" ht="28.8">
      <c r="A52" s="6" t="s">
        <v>314</v>
      </c>
      <c r="B52" s="14">
        <v>0.70598561603223697</v>
      </c>
      <c r="C52" s="17">
        <v>2.0771928438365801E-2</v>
      </c>
      <c r="D52" s="17">
        <v>5.0111446838428303E-2</v>
      </c>
      <c r="E52" s="17">
        <v>0</v>
      </c>
      <c r="F52" s="17">
        <v>0</v>
      </c>
      <c r="G52" s="17">
        <v>1.49826459074775E-3</v>
      </c>
      <c r="H52" s="17">
        <v>0</v>
      </c>
      <c r="I52" s="17">
        <v>2.15006723760294E-5</v>
      </c>
      <c r="J52" s="17">
        <v>0</v>
      </c>
      <c r="K52" s="17">
        <v>0</v>
      </c>
      <c r="L52" s="17">
        <v>1.2524433106606301</v>
      </c>
      <c r="M52" s="17">
        <v>5.8824552373488402E-3</v>
      </c>
      <c r="N52" s="17">
        <v>2.63330179395964E-3</v>
      </c>
      <c r="O52" s="17">
        <v>0</v>
      </c>
      <c r="P52" s="17">
        <v>0</v>
      </c>
      <c r="Q52" s="17">
        <v>0</v>
      </c>
      <c r="R52" s="14">
        <v>0</v>
      </c>
      <c r="S52" s="17">
        <f t="shared" si="0"/>
        <v>2.0393478242640932</v>
      </c>
    </row>
    <row r="53" spans="1:19">
      <c r="A53" s="6" t="s">
        <v>315</v>
      </c>
      <c r="B53" s="14">
        <v>0.45098624411494298</v>
      </c>
      <c r="C53" s="17">
        <v>3.9291285241277599E-3</v>
      </c>
      <c r="D53" s="17">
        <v>7.0562423180599104E-2</v>
      </c>
      <c r="E53" s="17">
        <v>0</v>
      </c>
      <c r="F53" s="17">
        <v>0</v>
      </c>
      <c r="G53" s="17">
        <v>6.3795154994934003E-3</v>
      </c>
      <c r="H53" s="17">
        <v>1.8529278726813401E-5</v>
      </c>
      <c r="I53" s="17">
        <v>4.1938502824527101E-4</v>
      </c>
      <c r="J53" s="17">
        <v>0</v>
      </c>
      <c r="K53" s="17">
        <v>0</v>
      </c>
      <c r="L53" s="17">
        <v>0.65613867733850395</v>
      </c>
      <c r="M53" s="17">
        <v>6.7101330533213405E-2</v>
      </c>
      <c r="N53" s="17">
        <v>2.0602579714856E-2</v>
      </c>
      <c r="O53" s="17">
        <v>0</v>
      </c>
      <c r="P53" s="17">
        <v>1.0805403045156599E-3</v>
      </c>
      <c r="Q53" s="17">
        <v>0</v>
      </c>
      <c r="R53" s="14">
        <v>0</v>
      </c>
      <c r="S53" s="17">
        <f t="shared" si="0"/>
        <v>1.2772183535172243</v>
      </c>
    </row>
    <row r="54" spans="1:19" ht="28.8">
      <c r="A54" s="6" t="s">
        <v>316</v>
      </c>
      <c r="B54" s="14">
        <v>0.84066309480857904</v>
      </c>
      <c r="C54" s="17">
        <v>1.1298255731541799E-2</v>
      </c>
      <c r="D54" s="17">
        <v>0.185894131110245</v>
      </c>
      <c r="E54" s="17">
        <v>0</v>
      </c>
      <c r="F54" s="17">
        <v>0</v>
      </c>
      <c r="G54" s="17">
        <v>3.0619296199805202E-3</v>
      </c>
      <c r="H54" s="17">
        <v>4.16167600204228E-3</v>
      </c>
      <c r="I54" s="17">
        <v>3.6452937963067501E-3</v>
      </c>
      <c r="J54" s="17">
        <v>0</v>
      </c>
      <c r="K54" s="17">
        <v>0</v>
      </c>
      <c r="L54" s="17">
        <v>3.4502518163336302</v>
      </c>
      <c r="M54" s="17">
        <v>0</v>
      </c>
      <c r="N54" s="17">
        <v>0.80479942265098503</v>
      </c>
      <c r="O54" s="17">
        <v>0</v>
      </c>
      <c r="P54" s="17">
        <v>5.2106054684421801E-3</v>
      </c>
      <c r="Q54" s="17">
        <v>0</v>
      </c>
      <c r="R54" s="14">
        <v>0</v>
      </c>
      <c r="S54" s="17">
        <f t="shared" si="0"/>
        <v>5.3089862255217533</v>
      </c>
    </row>
    <row r="55" spans="1:19" ht="28.8">
      <c r="A55" s="6" t="s">
        <v>317</v>
      </c>
      <c r="B55" s="14">
        <v>0.75669396159971403</v>
      </c>
      <c r="C55" s="17">
        <v>9.9756743855823493E-5</v>
      </c>
      <c r="D55" s="17">
        <v>0.105820692970515</v>
      </c>
      <c r="E55" s="17">
        <v>0</v>
      </c>
      <c r="F55" s="17">
        <v>0</v>
      </c>
      <c r="G55" s="17">
        <v>8.4693567838101998E-3</v>
      </c>
      <c r="H55" s="17">
        <v>0</v>
      </c>
      <c r="I55" s="17">
        <v>1.13789255998702E-3</v>
      </c>
      <c r="J55" s="17">
        <v>0</v>
      </c>
      <c r="K55" s="17">
        <v>0</v>
      </c>
      <c r="L55" s="17">
        <v>1.29767931222377</v>
      </c>
      <c r="M55" s="17">
        <v>0</v>
      </c>
      <c r="N55" s="17">
        <v>7.8894160856121803E-3</v>
      </c>
      <c r="O55" s="17">
        <v>0</v>
      </c>
      <c r="P55" s="17">
        <v>2.5679507236946199E-2</v>
      </c>
      <c r="Q55" s="17">
        <v>0</v>
      </c>
      <c r="R55" s="14">
        <v>0</v>
      </c>
      <c r="S55" s="17">
        <f t="shared" si="0"/>
        <v>2.2034698962042101</v>
      </c>
    </row>
    <row r="56" spans="1:19" ht="28.8">
      <c r="A56" s="6" t="s">
        <v>318</v>
      </c>
      <c r="B56" s="14">
        <v>0.95767216049520698</v>
      </c>
      <c r="C56" s="17">
        <v>0.25133228920552902</v>
      </c>
      <c r="D56" s="17">
        <v>0.30363800548025</v>
      </c>
      <c r="E56" s="17">
        <v>9.6448116625960697E-3</v>
      </c>
      <c r="F56" s="17">
        <v>2.4388300449348001E-2</v>
      </c>
      <c r="G56" s="17">
        <v>4.0919865261196002E-2</v>
      </c>
      <c r="H56" s="17">
        <v>5.1511394860541196E-3</v>
      </c>
      <c r="I56" s="17">
        <v>0.19476450532219</v>
      </c>
      <c r="J56" s="17">
        <v>0</v>
      </c>
      <c r="K56" s="17">
        <v>0</v>
      </c>
      <c r="L56" s="17">
        <v>3.9850732153264099</v>
      </c>
      <c r="M56" s="17">
        <v>0</v>
      </c>
      <c r="N56" s="17">
        <v>0.42521882876401801</v>
      </c>
      <c r="O56" s="17">
        <v>5.6236730446597395E-4</v>
      </c>
      <c r="P56" s="17">
        <v>3.06579966399739E-2</v>
      </c>
      <c r="Q56" s="17">
        <v>0</v>
      </c>
      <c r="R56" s="14">
        <v>1.58801425976134E-3</v>
      </c>
      <c r="S56" s="17">
        <f t="shared" si="0"/>
        <v>6.2306114996569999</v>
      </c>
    </row>
    <row r="57" spans="1:19">
      <c r="A57" s="6" t="s">
        <v>319</v>
      </c>
      <c r="B57" s="14">
        <v>7.0099428933439303E-2</v>
      </c>
      <c r="C57" s="17">
        <v>0</v>
      </c>
      <c r="D57" s="17">
        <v>6.6596769114248703E-3</v>
      </c>
      <c r="E57" s="17">
        <v>0</v>
      </c>
      <c r="F57" s="17">
        <v>0</v>
      </c>
      <c r="G57" s="17">
        <v>1.18909888154583E-4</v>
      </c>
      <c r="H57" s="17">
        <v>0</v>
      </c>
      <c r="I57" s="17">
        <v>0</v>
      </c>
      <c r="J57" s="17">
        <v>0</v>
      </c>
      <c r="K57" s="17">
        <v>0</v>
      </c>
      <c r="L57" s="17">
        <v>3.1192669781416601E-2</v>
      </c>
      <c r="M57" s="17">
        <v>0</v>
      </c>
      <c r="N57" s="17">
        <v>1.47241185842534E-3</v>
      </c>
      <c r="O57" s="17">
        <v>0</v>
      </c>
      <c r="P57" s="17">
        <v>0</v>
      </c>
      <c r="Q57" s="17">
        <v>0</v>
      </c>
      <c r="R57" s="14">
        <v>1.2026717589424999E-2</v>
      </c>
      <c r="S57" s="17">
        <f t="shared" si="0"/>
        <v>0.12156981496228569</v>
      </c>
    </row>
    <row r="58" spans="1:19" ht="28.8">
      <c r="A58" s="6" t="s">
        <v>320</v>
      </c>
      <c r="B58" s="14">
        <v>1.4131196789153</v>
      </c>
      <c r="C58" s="17">
        <v>7.8350989045854802E-2</v>
      </c>
      <c r="D58" s="17">
        <v>0.91068459843691196</v>
      </c>
      <c r="E58" s="17">
        <v>1.1863242489149099E-2</v>
      </c>
      <c r="F58" s="17">
        <v>4.62627907656949E-3</v>
      </c>
      <c r="G58" s="17">
        <v>5.9388846426908703E-3</v>
      </c>
      <c r="H58" s="17">
        <v>3.0441060239907798E-3</v>
      </c>
      <c r="I58" s="17">
        <v>2.8156216740332099E-2</v>
      </c>
      <c r="J58" s="17">
        <v>0</v>
      </c>
      <c r="K58" s="17">
        <v>0</v>
      </c>
      <c r="L58" s="17">
        <v>0.63055101336596298</v>
      </c>
      <c r="M58" s="17">
        <v>2.2777033274294801E-3</v>
      </c>
      <c r="N58" s="17">
        <v>6.2375644634811898E-2</v>
      </c>
      <c r="O58" s="17">
        <v>0</v>
      </c>
      <c r="P58" s="17">
        <v>2.0516781675876902E-3</v>
      </c>
      <c r="Q58" s="17">
        <v>0</v>
      </c>
      <c r="R58" s="14">
        <v>6.2062889808535003E-5</v>
      </c>
      <c r="S58" s="17">
        <f t="shared" si="0"/>
        <v>3.1531020977563999</v>
      </c>
    </row>
    <row r="59" spans="1:19" ht="28.8">
      <c r="A59" s="5" t="s">
        <v>321</v>
      </c>
      <c r="B59" s="14">
        <v>13.428877368836901</v>
      </c>
      <c r="C59" s="17">
        <v>7.5566459501269696</v>
      </c>
      <c r="D59" s="17">
        <v>3.2243455027474002</v>
      </c>
      <c r="E59" s="17">
        <v>2.7739442144320399E-2</v>
      </c>
      <c r="F59" s="17">
        <v>0.128059778279043</v>
      </c>
      <c r="G59" s="17">
        <v>9.05962287410286E-2</v>
      </c>
      <c r="H59" s="17">
        <v>3.2978414257543498E-2</v>
      </c>
      <c r="I59" s="17">
        <v>1.0917150643796001</v>
      </c>
      <c r="J59" s="17">
        <v>0.228894275852665</v>
      </c>
      <c r="K59" s="17">
        <v>0</v>
      </c>
      <c r="L59" s="17">
        <v>345.15620728231602</v>
      </c>
      <c r="M59" s="17">
        <v>24.236578382660699</v>
      </c>
      <c r="N59" s="17">
        <v>215.690810311468</v>
      </c>
      <c r="O59" s="17">
        <v>2.5725631385716902E-2</v>
      </c>
      <c r="P59" s="17">
        <v>0</v>
      </c>
      <c r="Q59" s="17">
        <v>0.43298413188505103</v>
      </c>
      <c r="R59" s="14">
        <v>0.41182591469902702</v>
      </c>
      <c r="S59" s="17">
        <f t="shared" si="0"/>
        <v>611.76398367978004</v>
      </c>
    </row>
    <row r="60" spans="1:19" ht="28.8">
      <c r="A60" s="6" t="s">
        <v>322</v>
      </c>
      <c r="B60" s="14">
        <v>13.428877368836901</v>
      </c>
      <c r="C60" s="17">
        <v>7.5566459501269696</v>
      </c>
      <c r="D60" s="17">
        <v>3.2243455027474002</v>
      </c>
      <c r="E60" s="17">
        <v>2.7739442144320399E-2</v>
      </c>
      <c r="F60" s="17">
        <v>0.128059778279043</v>
      </c>
      <c r="G60" s="17">
        <v>9.05962287410286E-2</v>
      </c>
      <c r="H60" s="17">
        <v>3.2978414257543498E-2</v>
      </c>
      <c r="I60" s="17">
        <v>1.0917150643796001</v>
      </c>
      <c r="J60" s="17">
        <v>0.228894275852665</v>
      </c>
      <c r="K60" s="17">
        <v>0</v>
      </c>
      <c r="L60" s="17">
        <v>345.15620728231602</v>
      </c>
      <c r="M60" s="17">
        <v>24.236578382660699</v>
      </c>
      <c r="N60" s="17">
        <v>215.690810311468</v>
      </c>
      <c r="O60" s="17">
        <v>2.5725631385716902E-2</v>
      </c>
      <c r="P60" s="17">
        <v>0</v>
      </c>
      <c r="Q60" s="17">
        <v>0.43298413188505103</v>
      </c>
      <c r="R60" s="14">
        <v>0.41182591469902702</v>
      </c>
      <c r="S60" s="17">
        <f t="shared" si="0"/>
        <v>611.76398367978004</v>
      </c>
    </row>
    <row r="61" spans="1:19" ht="28.8">
      <c r="A61" s="7" t="s">
        <v>323</v>
      </c>
      <c r="B61" s="14">
        <v>6.9144451205940198</v>
      </c>
      <c r="C61" s="17">
        <v>1.40537260447768</v>
      </c>
      <c r="D61" s="17">
        <v>2.0234405746547401</v>
      </c>
      <c r="E61" s="17">
        <v>1.19295175868538E-4</v>
      </c>
      <c r="F61" s="17">
        <v>0</v>
      </c>
      <c r="G61" s="17">
        <v>7.3983402781069001E-3</v>
      </c>
      <c r="H61" s="17">
        <v>0</v>
      </c>
      <c r="I61" s="17">
        <v>0.14988416557397499</v>
      </c>
      <c r="J61" s="17">
        <v>0</v>
      </c>
      <c r="K61" s="17">
        <v>0</v>
      </c>
      <c r="L61" s="17">
        <v>249.67855295533101</v>
      </c>
      <c r="M61" s="17">
        <v>22.352900827697901</v>
      </c>
      <c r="N61" s="14">
        <v>174.96561605603199</v>
      </c>
      <c r="O61" s="17">
        <v>0</v>
      </c>
      <c r="P61" s="17">
        <v>0</v>
      </c>
      <c r="Q61" s="17">
        <v>0</v>
      </c>
      <c r="R61" s="14">
        <v>0.23465041717933099</v>
      </c>
      <c r="S61" s="17">
        <f t="shared" si="0"/>
        <v>457.73238035699467</v>
      </c>
    </row>
    <row r="62" spans="1:19">
      <c r="A62" s="8" t="s">
        <v>324</v>
      </c>
      <c r="B62" s="14">
        <v>0.49003343704321101</v>
      </c>
      <c r="C62" s="17">
        <v>1.24936880988724</v>
      </c>
      <c r="D62" s="17">
        <v>1.5829514524847901</v>
      </c>
      <c r="E62" s="17">
        <v>4.6392568393320399E-5</v>
      </c>
      <c r="F62" s="17">
        <v>0</v>
      </c>
      <c r="G62" s="17">
        <v>1.04628998710069E-3</v>
      </c>
      <c r="H62" s="17">
        <v>0</v>
      </c>
      <c r="I62" s="17">
        <v>0.121724837663756</v>
      </c>
      <c r="J62" s="17">
        <v>0</v>
      </c>
      <c r="K62" s="17">
        <v>0</v>
      </c>
      <c r="L62" s="17">
        <v>247.699222010304</v>
      </c>
      <c r="M62" s="17">
        <v>21.905811751553099</v>
      </c>
      <c r="N62" s="14">
        <v>164.86255371150699</v>
      </c>
      <c r="O62" s="17">
        <v>0</v>
      </c>
      <c r="P62" s="17">
        <v>0</v>
      </c>
      <c r="Q62" s="17">
        <v>0</v>
      </c>
      <c r="R62" s="14">
        <v>0.15875452932024001</v>
      </c>
      <c r="S62" s="17">
        <f t="shared" si="0"/>
        <v>438.07151322231874</v>
      </c>
    </row>
    <row r="63" spans="1:19" ht="28.8">
      <c r="A63" s="8" t="s">
        <v>325</v>
      </c>
      <c r="B63" s="14">
        <v>6.4244116835508001</v>
      </c>
      <c r="C63" s="17">
        <v>0.156003794590439</v>
      </c>
      <c r="D63" s="17">
        <v>0.44048912216994301</v>
      </c>
      <c r="E63" s="17">
        <v>7.2902607475217794E-5</v>
      </c>
      <c r="F63" s="17">
        <v>0</v>
      </c>
      <c r="G63" s="17">
        <v>6.3520502910061998E-3</v>
      </c>
      <c r="H63" s="17">
        <v>0</v>
      </c>
      <c r="I63" s="17">
        <v>2.81593279102192E-2</v>
      </c>
      <c r="J63" s="17">
        <v>0</v>
      </c>
      <c r="K63" s="17">
        <v>0</v>
      </c>
      <c r="L63" s="17">
        <v>1.9793309450268499</v>
      </c>
      <c r="M63" s="17">
        <v>0.44708907614478099</v>
      </c>
      <c r="N63" s="14">
        <v>10.1030623445251</v>
      </c>
      <c r="O63" s="17">
        <v>0</v>
      </c>
      <c r="P63" s="17">
        <v>0</v>
      </c>
      <c r="Q63" s="17">
        <v>0</v>
      </c>
      <c r="R63" s="14">
        <v>7.5895887859091002E-2</v>
      </c>
      <c r="S63" s="17">
        <f t="shared" si="0"/>
        <v>19.660867134675705</v>
      </c>
    </row>
    <row r="64" spans="1:19" ht="28.8">
      <c r="A64" s="7" t="s">
        <v>326</v>
      </c>
      <c r="B64" s="14">
        <v>1.5299520604710299</v>
      </c>
      <c r="C64" s="17">
        <v>0</v>
      </c>
      <c r="D64" s="17">
        <v>9.3972891772286099E-2</v>
      </c>
      <c r="E64" s="17">
        <v>0</v>
      </c>
      <c r="F64" s="17">
        <v>0</v>
      </c>
      <c r="G64" s="17">
        <v>5.6386707543466398E-2</v>
      </c>
      <c r="H64" s="17">
        <v>0</v>
      </c>
      <c r="I64" s="17">
        <v>1.06939272467474E-4</v>
      </c>
      <c r="J64" s="17">
        <v>0</v>
      </c>
      <c r="K64" s="17">
        <v>0</v>
      </c>
      <c r="L64" s="17">
        <v>3.9471978695089498</v>
      </c>
      <c r="M64" s="17">
        <v>6.8246583929473402E-4</v>
      </c>
      <c r="N64" s="14">
        <v>2.3691890295828301E-4</v>
      </c>
      <c r="O64" s="17">
        <v>0</v>
      </c>
      <c r="P64" s="17">
        <v>0</v>
      </c>
      <c r="Q64" s="17">
        <v>0</v>
      </c>
      <c r="R64" s="14">
        <v>0</v>
      </c>
      <c r="S64" s="17">
        <f t="shared" si="0"/>
        <v>5.6285358533104528</v>
      </c>
    </row>
    <row r="65" spans="1:19">
      <c r="A65" s="8" t="s">
        <v>327</v>
      </c>
      <c r="B65" s="14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4">
        <v>0</v>
      </c>
      <c r="O65" s="17">
        <v>0</v>
      </c>
      <c r="P65" s="17">
        <v>0</v>
      </c>
      <c r="Q65" s="17">
        <v>0</v>
      </c>
      <c r="R65" s="14">
        <v>0</v>
      </c>
      <c r="S65" s="17">
        <f t="shared" si="0"/>
        <v>0</v>
      </c>
    </row>
    <row r="66" spans="1:19">
      <c r="A66" s="8" t="s">
        <v>328</v>
      </c>
      <c r="B66" s="14">
        <v>1.5299520604710299</v>
      </c>
      <c r="C66" s="17">
        <v>0</v>
      </c>
      <c r="D66" s="17">
        <v>9.3972891772286099E-2</v>
      </c>
      <c r="E66" s="17">
        <v>0</v>
      </c>
      <c r="F66" s="17">
        <v>0</v>
      </c>
      <c r="G66" s="17">
        <v>5.6386707543466398E-2</v>
      </c>
      <c r="H66" s="17">
        <v>0</v>
      </c>
      <c r="I66" s="17">
        <v>1.06939272467474E-4</v>
      </c>
      <c r="J66" s="17">
        <v>0</v>
      </c>
      <c r="K66" s="17">
        <v>0</v>
      </c>
      <c r="L66" s="17">
        <v>3.9471978695089498</v>
      </c>
      <c r="M66" s="17">
        <v>6.8246583929473402E-4</v>
      </c>
      <c r="N66" s="14">
        <v>2.3691890295828301E-4</v>
      </c>
      <c r="O66" s="17">
        <v>0</v>
      </c>
      <c r="P66" s="17">
        <v>0</v>
      </c>
      <c r="Q66" s="17">
        <v>0</v>
      </c>
      <c r="R66" s="14">
        <v>0</v>
      </c>
      <c r="S66" s="17">
        <f t="shared" si="0"/>
        <v>5.6285358533104528</v>
      </c>
    </row>
    <row r="67" spans="1:19">
      <c r="A67" s="7" t="s">
        <v>329</v>
      </c>
      <c r="B67" s="14">
        <v>4.9844801877718599</v>
      </c>
      <c r="C67" s="17">
        <v>6.1512733456493001</v>
      </c>
      <c r="D67" s="17">
        <v>1.1069320363203801</v>
      </c>
      <c r="E67" s="17">
        <v>2.76201469684518E-2</v>
      </c>
      <c r="F67" s="17">
        <v>0.128059778279043</v>
      </c>
      <c r="G67" s="17">
        <v>2.6811180919455301E-2</v>
      </c>
      <c r="H67" s="17">
        <v>3.2978414257543498E-2</v>
      </c>
      <c r="I67" s="17">
        <v>0.94172395953316201</v>
      </c>
      <c r="J67" s="17">
        <v>0.228894275852665</v>
      </c>
      <c r="K67" s="17">
        <v>0</v>
      </c>
      <c r="L67" s="17">
        <v>91.530456457476802</v>
      </c>
      <c r="M67" s="17">
        <v>1.8829950891235701</v>
      </c>
      <c r="N67" s="14">
        <v>40.7249573365334</v>
      </c>
      <c r="O67" s="17">
        <v>2.55518034347735E-2</v>
      </c>
      <c r="P67" s="17">
        <v>0</v>
      </c>
      <c r="Q67" s="17">
        <v>0.16041471327946699</v>
      </c>
      <c r="R67" s="14">
        <v>0.177175497519696</v>
      </c>
      <c r="S67" s="17">
        <f t="shared" ref="S67:S119" si="1">SUM(B67:R67)</f>
        <v>148.13032422291957</v>
      </c>
    </row>
    <row r="68" spans="1:19">
      <c r="A68" s="8" t="s">
        <v>329</v>
      </c>
      <c r="B68" s="14">
        <v>4.9844801877718599</v>
      </c>
      <c r="C68" s="17">
        <v>6.1512733456493001</v>
      </c>
      <c r="D68" s="17">
        <v>1.1069320363203801</v>
      </c>
      <c r="E68" s="17">
        <v>2.76201469684518E-2</v>
      </c>
      <c r="F68" s="17">
        <v>0.128059778279043</v>
      </c>
      <c r="G68" s="17">
        <v>2.6811180919455301E-2</v>
      </c>
      <c r="H68" s="17">
        <v>3.2978414257543498E-2</v>
      </c>
      <c r="I68" s="17">
        <v>0.94172395953316201</v>
      </c>
      <c r="J68" s="17">
        <v>0.228894275852665</v>
      </c>
      <c r="K68" s="17">
        <v>0</v>
      </c>
      <c r="L68" s="17">
        <v>91.530456457476802</v>
      </c>
      <c r="M68" s="17">
        <v>1.8829950891235701</v>
      </c>
      <c r="N68" s="14">
        <v>40.7249573365334</v>
      </c>
      <c r="O68" s="17">
        <v>2.55518034347735E-2</v>
      </c>
      <c r="P68" s="17">
        <v>0</v>
      </c>
      <c r="Q68" s="17">
        <v>0.16041471327946699</v>
      </c>
      <c r="R68" s="14">
        <v>0.177175497519696</v>
      </c>
      <c r="S68" s="17">
        <f t="shared" si="1"/>
        <v>148.13032422291957</v>
      </c>
    </row>
    <row r="69" spans="1:19">
      <c r="A69" s="9" t="s">
        <v>329</v>
      </c>
      <c r="B69" s="14">
        <v>4.2837509246338099</v>
      </c>
      <c r="C69" s="17">
        <v>5.4895337361704897</v>
      </c>
      <c r="D69" s="17">
        <v>0.96038637026848594</v>
      </c>
      <c r="E69" s="17">
        <v>1.01500312134815E-2</v>
      </c>
      <c r="F69" s="17">
        <v>0.12782743930030899</v>
      </c>
      <c r="G69" s="17">
        <v>2.0069744298022399E-2</v>
      </c>
      <c r="H69" s="17">
        <v>3.1235331115116699E-2</v>
      </c>
      <c r="I69" s="17">
        <v>0.89703328559857698</v>
      </c>
      <c r="J69" s="17">
        <v>0.228894275852665</v>
      </c>
      <c r="K69" s="17">
        <v>0</v>
      </c>
      <c r="L69" s="17">
        <v>82.249650111343996</v>
      </c>
      <c r="M69" s="17">
        <v>1.3709111780483001</v>
      </c>
      <c r="N69" s="14">
        <v>33.644563276817998</v>
      </c>
      <c r="O69" s="17">
        <v>2.3423316389627601E-2</v>
      </c>
      <c r="P69" s="17">
        <v>0</v>
      </c>
      <c r="Q69" s="17">
        <v>0.160395704569367</v>
      </c>
      <c r="R69" s="14">
        <v>0.16281906308289401</v>
      </c>
      <c r="S69" s="17">
        <f t="shared" si="1"/>
        <v>129.66064378870314</v>
      </c>
    </row>
    <row r="70" spans="1:19" ht="57.6">
      <c r="A70" s="9" t="s">
        <v>330</v>
      </c>
      <c r="B70" s="14">
        <v>0.70072926313805095</v>
      </c>
      <c r="C70" s="17">
        <v>0.66173960947881505</v>
      </c>
      <c r="D70" s="17">
        <v>0.14654566605189601</v>
      </c>
      <c r="E70" s="17">
        <v>1.74701157549704E-2</v>
      </c>
      <c r="F70" s="17">
        <v>2.3233897873467499E-4</v>
      </c>
      <c r="G70" s="17">
        <v>6.7414366214328799E-3</v>
      </c>
      <c r="H70" s="17">
        <v>1.74308314242683E-3</v>
      </c>
      <c r="I70" s="17">
        <v>4.4690673934584701E-2</v>
      </c>
      <c r="J70" s="17">
        <v>0</v>
      </c>
      <c r="K70" s="17">
        <v>0</v>
      </c>
      <c r="L70" s="17">
        <v>9.2808063461327492</v>
      </c>
      <c r="M70" s="17">
        <v>0.51208391107526696</v>
      </c>
      <c r="N70" s="14">
        <v>7.0803940597154602</v>
      </c>
      <c r="O70" s="17">
        <v>2.1284870451458902E-3</v>
      </c>
      <c r="P70" s="17">
        <v>0</v>
      </c>
      <c r="Q70" s="17">
        <v>1.9008710099572101E-5</v>
      </c>
      <c r="R70" s="14">
        <v>1.4356434436802E-2</v>
      </c>
      <c r="S70" s="17">
        <f t="shared" si="1"/>
        <v>18.469680434216436</v>
      </c>
    </row>
    <row r="71" spans="1:19" ht="28.8">
      <c r="A71" s="5" t="s">
        <v>331</v>
      </c>
      <c r="B71" s="14">
        <v>4.1234542468774</v>
      </c>
      <c r="C71" s="17">
        <v>0.17580067515873499</v>
      </c>
      <c r="D71" s="17">
        <v>1.0955397937297799</v>
      </c>
      <c r="E71" s="17">
        <v>3.12155710189342E-3</v>
      </c>
      <c r="F71" s="17">
        <v>0</v>
      </c>
      <c r="G71" s="17">
        <v>3.4254107418603401E-2</v>
      </c>
      <c r="H71" s="17">
        <v>3.0944218260402102E-2</v>
      </c>
      <c r="I71" s="17">
        <v>3.93033883302547E-3</v>
      </c>
      <c r="J71" s="17">
        <v>0</v>
      </c>
      <c r="K71" s="17">
        <v>0</v>
      </c>
      <c r="L71" s="17">
        <v>1.3092535278177699</v>
      </c>
      <c r="M71" s="17">
        <v>8.2259319057035901E-2</v>
      </c>
      <c r="N71" s="17">
        <v>0.882176063752385</v>
      </c>
      <c r="O71" s="17">
        <v>8.9358431031858604E-4</v>
      </c>
      <c r="P71" s="17">
        <v>0</v>
      </c>
      <c r="Q71" s="17">
        <v>1.9388884301564701E-4</v>
      </c>
      <c r="R71" s="14">
        <v>4.26664800276772E-2</v>
      </c>
      <c r="S71" s="17">
        <f t="shared" si="1"/>
        <v>7.7844878011880416</v>
      </c>
    </row>
    <row r="72" spans="1:19">
      <c r="A72" s="6" t="s">
        <v>332</v>
      </c>
      <c r="B72" s="14">
        <v>2.0179094589762099</v>
      </c>
      <c r="C72" s="17">
        <v>0.15635127762332901</v>
      </c>
      <c r="D72" s="17">
        <v>0.25293662663195199</v>
      </c>
      <c r="E72" s="17">
        <v>0</v>
      </c>
      <c r="F72" s="17">
        <v>0</v>
      </c>
      <c r="G72" s="17">
        <v>1.3334252506061701E-2</v>
      </c>
      <c r="H72" s="17">
        <v>3.16270755739302E-3</v>
      </c>
      <c r="I72" s="17">
        <v>3.3051272640463001E-4</v>
      </c>
      <c r="J72" s="17">
        <v>0</v>
      </c>
      <c r="K72" s="17">
        <v>0</v>
      </c>
      <c r="L72" s="17">
        <v>0.92772278086019699</v>
      </c>
      <c r="M72" s="17">
        <v>0</v>
      </c>
      <c r="N72" s="17">
        <v>0.42033768221830897</v>
      </c>
      <c r="O72" s="17">
        <v>2.2543312387976499E-4</v>
      </c>
      <c r="P72" s="17">
        <v>0</v>
      </c>
      <c r="Q72" s="17">
        <v>0</v>
      </c>
      <c r="R72" s="14">
        <v>4.26664800276772E-2</v>
      </c>
      <c r="S72" s="17">
        <f t="shared" si="1"/>
        <v>3.8349772122514141</v>
      </c>
    </row>
    <row r="73" spans="1:19">
      <c r="A73" s="6" t="s">
        <v>333</v>
      </c>
      <c r="B73" s="14">
        <v>0.37214095070209602</v>
      </c>
      <c r="C73" s="17">
        <v>3.9445759104064504E-3</v>
      </c>
      <c r="D73" s="17">
        <v>5.90882455886216E-2</v>
      </c>
      <c r="E73" s="17">
        <v>0</v>
      </c>
      <c r="F73" s="17">
        <v>0</v>
      </c>
      <c r="G73" s="17">
        <v>2.5384421846136201E-3</v>
      </c>
      <c r="H73" s="17">
        <v>0</v>
      </c>
      <c r="I73" s="17">
        <v>1.22860959270336E-5</v>
      </c>
      <c r="J73" s="17">
        <v>0</v>
      </c>
      <c r="K73" s="17">
        <v>0</v>
      </c>
      <c r="L73" s="17">
        <v>0.15649377931352099</v>
      </c>
      <c r="M73" s="17">
        <v>0</v>
      </c>
      <c r="N73" s="17">
        <v>0.15491908889595499</v>
      </c>
      <c r="O73" s="17">
        <v>0</v>
      </c>
      <c r="P73" s="17">
        <v>0</v>
      </c>
      <c r="Q73" s="17">
        <v>0</v>
      </c>
      <c r="R73" s="14">
        <v>0</v>
      </c>
      <c r="S73" s="17">
        <f t="shared" si="1"/>
        <v>0.74913736869114067</v>
      </c>
    </row>
    <row r="74" spans="1:19" ht="28.8">
      <c r="A74" s="6" t="s">
        <v>334</v>
      </c>
      <c r="B74" s="14">
        <v>0.91959673028687905</v>
      </c>
      <c r="C74" s="17">
        <v>1.2345299974086101E-2</v>
      </c>
      <c r="D74" s="17">
        <v>0.53479303134776801</v>
      </c>
      <c r="E74" s="17">
        <v>2.4090998015674201E-3</v>
      </c>
      <c r="F74" s="17">
        <v>0</v>
      </c>
      <c r="G74" s="17">
        <v>1.2935948931426799E-2</v>
      </c>
      <c r="H74" s="17">
        <v>2.7727600915099002E-2</v>
      </c>
      <c r="I74" s="17">
        <v>6.14304796351679E-6</v>
      </c>
      <c r="J74" s="17">
        <v>0</v>
      </c>
      <c r="K74" s="17">
        <v>0</v>
      </c>
      <c r="L74" s="17">
        <v>9.8787060060995704E-2</v>
      </c>
      <c r="M74" s="17">
        <v>0</v>
      </c>
      <c r="N74" s="17">
        <v>0.28297068674907799</v>
      </c>
      <c r="O74" s="17">
        <v>0</v>
      </c>
      <c r="P74" s="17">
        <v>0</v>
      </c>
      <c r="Q74" s="17">
        <v>0</v>
      </c>
      <c r="R74" s="14">
        <v>0</v>
      </c>
      <c r="S74" s="17">
        <f t="shared" si="1"/>
        <v>1.8915716011148633</v>
      </c>
    </row>
    <row r="75" spans="1:19" ht="28.8">
      <c r="A75" s="6" t="s">
        <v>335</v>
      </c>
      <c r="B75" s="14">
        <v>0.81380710691221703</v>
      </c>
      <c r="C75" s="17">
        <v>3.1595216509128399E-3</v>
      </c>
      <c r="D75" s="17">
        <v>0.24872189016143401</v>
      </c>
      <c r="E75" s="17">
        <v>0</v>
      </c>
      <c r="F75" s="17">
        <v>0</v>
      </c>
      <c r="G75" s="17">
        <v>5.4454637965013399E-3</v>
      </c>
      <c r="H75" s="17">
        <v>0</v>
      </c>
      <c r="I75" s="17">
        <v>3.5813969627302902E-3</v>
      </c>
      <c r="J75" s="17">
        <v>0</v>
      </c>
      <c r="K75" s="17">
        <v>0</v>
      </c>
      <c r="L75" s="17">
        <v>0.12624990758305699</v>
      </c>
      <c r="M75" s="17">
        <v>0</v>
      </c>
      <c r="N75" s="17">
        <v>1.19163111225551E-2</v>
      </c>
      <c r="O75" s="17">
        <v>0</v>
      </c>
      <c r="P75" s="17">
        <v>0</v>
      </c>
      <c r="Q75" s="17">
        <v>0</v>
      </c>
      <c r="R75" s="14">
        <v>0</v>
      </c>
      <c r="S75" s="17">
        <f t="shared" si="1"/>
        <v>1.2128815981894077</v>
      </c>
    </row>
    <row r="76" spans="1:19">
      <c r="A76" s="5" t="s">
        <v>336</v>
      </c>
      <c r="B76" s="14">
        <v>13.927082446934101</v>
      </c>
      <c r="C76" s="17">
        <v>4.2595628448508199E-2</v>
      </c>
      <c r="D76" s="17">
        <v>8.0425758645625294</v>
      </c>
      <c r="E76" s="17">
        <v>8.7098733403573797E-2</v>
      </c>
      <c r="F76" s="17">
        <v>0</v>
      </c>
      <c r="G76" s="17">
        <v>7.3056009383411502E-2</v>
      </c>
      <c r="H76" s="17">
        <v>8.47138407219441E-2</v>
      </c>
      <c r="I76" s="17">
        <v>9.9202800664014101E-2</v>
      </c>
      <c r="J76" s="17">
        <v>0</v>
      </c>
      <c r="K76" s="17">
        <v>0</v>
      </c>
      <c r="L76" s="17">
        <v>1.47271574321024</v>
      </c>
      <c r="M76" s="17">
        <v>3.0875768760414701E-2</v>
      </c>
      <c r="N76" s="17">
        <v>0.74973631109818595</v>
      </c>
      <c r="O76" s="17">
        <v>4.8074292682793199E-4</v>
      </c>
      <c r="P76" s="17">
        <v>3.7351748174548298E-5</v>
      </c>
      <c r="Q76" s="17">
        <v>0</v>
      </c>
      <c r="R76" s="14">
        <v>1.46843138529771E-3</v>
      </c>
      <c r="S76" s="17">
        <f t="shared" si="1"/>
        <v>24.611639673247225</v>
      </c>
    </row>
    <row r="77" spans="1:19">
      <c r="A77" s="6" t="s">
        <v>337</v>
      </c>
      <c r="B77" s="14">
        <v>8.3227943279751209</v>
      </c>
      <c r="C77" s="17">
        <v>2.4388161012137799E-3</v>
      </c>
      <c r="D77" s="17">
        <v>3.2904801584539198</v>
      </c>
      <c r="E77" s="17">
        <v>8.47459674350554E-2</v>
      </c>
      <c r="F77" s="17">
        <v>0</v>
      </c>
      <c r="G77" s="17">
        <v>2.2013703535419701E-2</v>
      </c>
      <c r="H77" s="17">
        <v>6.1277458924489598E-3</v>
      </c>
      <c r="I77" s="17">
        <v>7.4262136832247694E-2</v>
      </c>
      <c r="J77" s="17">
        <v>0</v>
      </c>
      <c r="K77" s="17">
        <v>0</v>
      </c>
      <c r="L77" s="17">
        <v>1.03700451857533</v>
      </c>
      <c r="M77" s="17">
        <v>1.34739463070666E-2</v>
      </c>
      <c r="N77" s="17">
        <v>0.62927162070431497</v>
      </c>
      <c r="O77" s="17">
        <v>4.8074292682793199E-4</v>
      </c>
      <c r="P77" s="17">
        <v>3.2015784149612801E-5</v>
      </c>
      <c r="Q77" s="17">
        <v>0</v>
      </c>
      <c r="R77" s="14">
        <v>1.46843138529771E-3</v>
      </c>
      <c r="S77" s="17">
        <f t="shared" si="1"/>
        <v>13.484594131908411</v>
      </c>
    </row>
    <row r="78" spans="1:19">
      <c r="A78" s="6" t="s">
        <v>338</v>
      </c>
      <c r="B78" s="14">
        <v>3.74671950877197</v>
      </c>
      <c r="C78" s="17">
        <v>4.0156812347294402E-2</v>
      </c>
      <c r="D78" s="17">
        <v>3.2481295949453401</v>
      </c>
      <c r="E78" s="17">
        <v>2.3527659685183902E-3</v>
      </c>
      <c r="F78" s="17">
        <v>0</v>
      </c>
      <c r="G78" s="17">
        <v>4.9446119134715999E-2</v>
      </c>
      <c r="H78" s="17">
        <v>7.2192393983356307E-2</v>
      </c>
      <c r="I78" s="17">
        <v>1.5220174721099799E-2</v>
      </c>
      <c r="J78" s="17">
        <v>0</v>
      </c>
      <c r="K78" s="17">
        <v>0</v>
      </c>
      <c r="L78" s="17">
        <v>0.42890901498614697</v>
      </c>
      <c r="M78" s="17">
        <v>0</v>
      </c>
      <c r="N78" s="17">
        <v>0.10433030886304</v>
      </c>
      <c r="O78" s="17">
        <v>0</v>
      </c>
      <c r="P78" s="17">
        <v>5.3359640249354701E-6</v>
      </c>
      <c r="Q78" s="17">
        <v>0</v>
      </c>
      <c r="R78" s="14">
        <v>0</v>
      </c>
      <c r="S78" s="17">
        <f t="shared" si="1"/>
        <v>7.707462029685507</v>
      </c>
    </row>
    <row r="79" spans="1:19">
      <c r="A79" s="7" t="s">
        <v>339</v>
      </c>
      <c r="B79" s="14">
        <v>3.74671950877197</v>
      </c>
      <c r="C79" s="17">
        <v>4.0156812347294402E-2</v>
      </c>
      <c r="D79" s="17">
        <v>3.2481295949453401</v>
      </c>
      <c r="E79" s="17">
        <v>2.3527659685183902E-3</v>
      </c>
      <c r="F79" s="17">
        <v>0</v>
      </c>
      <c r="G79" s="17">
        <v>4.9446119134715999E-2</v>
      </c>
      <c r="H79" s="17">
        <v>7.2192393983356307E-2</v>
      </c>
      <c r="I79" s="17">
        <v>1.5220174721099799E-2</v>
      </c>
      <c r="J79" s="17">
        <v>0</v>
      </c>
      <c r="K79" s="17">
        <v>0</v>
      </c>
      <c r="L79" s="17">
        <v>0.42890901498614697</v>
      </c>
      <c r="M79" s="17">
        <v>0</v>
      </c>
      <c r="N79" s="17">
        <v>0.10433030886304</v>
      </c>
      <c r="O79" s="17">
        <v>0</v>
      </c>
      <c r="P79" s="17">
        <v>5.3359640249354701E-6</v>
      </c>
      <c r="Q79" s="17">
        <v>0</v>
      </c>
      <c r="R79" s="14">
        <v>0</v>
      </c>
      <c r="S79" s="17">
        <f t="shared" si="1"/>
        <v>7.707462029685507</v>
      </c>
    </row>
    <row r="80" spans="1:19">
      <c r="A80" s="7" t="s">
        <v>340</v>
      </c>
      <c r="B80" s="14">
        <v>0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4">
        <v>0</v>
      </c>
      <c r="S80" s="17">
        <f t="shared" si="1"/>
        <v>0</v>
      </c>
    </row>
    <row r="81" spans="1:19">
      <c r="A81" s="6" t="s">
        <v>341</v>
      </c>
      <c r="B81" s="14">
        <v>1.8575686101870501</v>
      </c>
      <c r="C81" s="17">
        <v>0</v>
      </c>
      <c r="D81" s="17">
        <v>1.5039661111632701</v>
      </c>
      <c r="E81" s="17">
        <v>0</v>
      </c>
      <c r="F81" s="17">
        <v>0</v>
      </c>
      <c r="G81" s="17">
        <v>1.5961867132757699E-3</v>
      </c>
      <c r="H81" s="17">
        <v>6.39370084613884E-3</v>
      </c>
      <c r="I81" s="17">
        <v>9.7204891106666205E-3</v>
      </c>
      <c r="J81" s="17">
        <v>0</v>
      </c>
      <c r="K81" s="17">
        <v>0</v>
      </c>
      <c r="L81" s="17">
        <v>6.8022096487587299E-3</v>
      </c>
      <c r="M81" s="17">
        <v>1.7401822453348099E-2</v>
      </c>
      <c r="N81" s="17">
        <v>1.6134381530830799E-2</v>
      </c>
      <c r="O81" s="17">
        <v>0</v>
      </c>
      <c r="P81" s="17">
        <v>0</v>
      </c>
      <c r="Q81" s="17">
        <v>0</v>
      </c>
      <c r="R81" s="14">
        <v>0</v>
      </c>
      <c r="S81" s="17">
        <f t="shared" si="1"/>
        <v>3.4195835116533395</v>
      </c>
    </row>
    <row r="82" spans="1:19">
      <c r="A82" s="7" t="s">
        <v>342</v>
      </c>
      <c r="B82" s="14">
        <v>1.81198410441559</v>
      </c>
      <c r="C82" s="17">
        <v>0</v>
      </c>
      <c r="D82" s="17">
        <v>1.4948614938109399</v>
      </c>
      <c r="E82" s="17">
        <v>0</v>
      </c>
      <c r="F82" s="17">
        <v>0</v>
      </c>
      <c r="G82" s="17">
        <v>1.2038279681130101E-3</v>
      </c>
      <c r="H82" s="17">
        <v>6.39370084613884E-3</v>
      </c>
      <c r="I82" s="17">
        <v>9.7204891106666205E-3</v>
      </c>
      <c r="J82" s="17">
        <v>0</v>
      </c>
      <c r="K82" s="17">
        <v>0</v>
      </c>
      <c r="L82" s="17">
        <v>6.3315460486798704E-3</v>
      </c>
      <c r="M82" s="17">
        <v>1.7401822453348099E-2</v>
      </c>
      <c r="N82" s="17">
        <v>1.6134381530830799E-2</v>
      </c>
      <c r="O82" s="17">
        <v>0</v>
      </c>
      <c r="P82" s="17">
        <v>0</v>
      </c>
      <c r="Q82" s="17">
        <v>0</v>
      </c>
      <c r="R82" s="14">
        <v>0</v>
      </c>
      <c r="S82" s="17">
        <f t="shared" si="1"/>
        <v>3.3640313661843075</v>
      </c>
    </row>
    <row r="83" spans="1:19">
      <c r="A83" s="8" t="s">
        <v>342</v>
      </c>
      <c r="B83" s="14">
        <v>1.79042864044614</v>
      </c>
      <c r="C83" s="17">
        <v>0</v>
      </c>
      <c r="D83" s="17">
        <v>1.4608256942414699</v>
      </c>
      <c r="E83" s="17">
        <v>0</v>
      </c>
      <c r="F83" s="17">
        <v>0</v>
      </c>
      <c r="G83" s="17">
        <v>1.2038279681130101E-3</v>
      </c>
      <c r="H83" s="17">
        <v>6.39370084613884E-3</v>
      </c>
      <c r="I83" s="17">
        <v>9.7204891106666205E-3</v>
      </c>
      <c r="J83" s="17">
        <v>0</v>
      </c>
      <c r="K83" s="17">
        <v>0</v>
      </c>
      <c r="L83" s="17">
        <v>6.3315460486798704E-3</v>
      </c>
      <c r="M83" s="17">
        <v>1.7401822453348099E-2</v>
      </c>
      <c r="N83" s="17">
        <v>1.6134381530830799E-2</v>
      </c>
      <c r="O83" s="17">
        <v>0</v>
      </c>
      <c r="P83" s="17">
        <v>0</v>
      </c>
      <c r="Q83" s="17">
        <v>0</v>
      </c>
      <c r="R83" s="14">
        <v>0</v>
      </c>
      <c r="S83" s="17">
        <f t="shared" si="1"/>
        <v>3.3084401026453873</v>
      </c>
    </row>
    <row r="84" spans="1:19">
      <c r="A84" s="8" t="s">
        <v>343</v>
      </c>
      <c r="B84" s="14">
        <v>2.1555463969450701E-2</v>
      </c>
      <c r="C84" s="17">
        <v>0</v>
      </c>
      <c r="D84" s="17">
        <v>3.4035799569462198E-2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4">
        <v>0</v>
      </c>
      <c r="S84" s="17">
        <f t="shared" si="1"/>
        <v>5.5591263538912902E-2</v>
      </c>
    </row>
    <row r="85" spans="1:19">
      <c r="A85" s="7" t="s">
        <v>344</v>
      </c>
      <c r="B85" s="14">
        <v>4.5584505771461503E-2</v>
      </c>
      <c r="C85" s="17">
        <v>0</v>
      </c>
      <c r="D85" s="17">
        <v>9.1046173523318397E-3</v>
      </c>
      <c r="E85" s="17">
        <v>0</v>
      </c>
      <c r="F85" s="17">
        <v>0</v>
      </c>
      <c r="G85" s="17">
        <v>3.9235874516275999E-4</v>
      </c>
      <c r="H85" s="17">
        <v>0</v>
      </c>
      <c r="I85" s="17">
        <v>0</v>
      </c>
      <c r="J85" s="17">
        <v>0</v>
      </c>
      <c r="K85" s="17">
        <v>0</v>
      </c>
      <c r="L85" s="17">
        <v>4.7066360007885701E-4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4">
        <v>0</v>
      </c>
      <c r="S85" s="17">
        <f t="shared" si="1"/>
        <v>5.5552145469034961E-2</v>
      </c>
    </row>
    <row r="86" spans="1:19" ht="28.8">
      <c r="A86" s="5" t="s">
        <v>345</v>
      </c>
      <c r="B86" s="14">
        <v>17.443096651787201</v>
      </c>
      <c r="C86" s="17">
        <v>0.152969752923625</v>
      </c>
      <c r="D86" s="17">
        <v>2.7286223574533199</v>
      </c>
      <c r="E86" s="17">
        <v>7.5974458253832602E-2</v>
      </c>
      <c r="F86" s="17">
        <v>9.7616538565428596E-3</v>
      </c>
      <c r="G86" s="17">
        <v>6.6903110879722796E-2</v>
      </c>
      <c r="H86" s="17">
        <v>3.81681298403566E-3</v>
      </c>
      <c r="I86" s="17">
        <v>3.9247940786230701E-2</v>
      </c>
      <c r="J86" s="17">
        <v>0</v>
      </c>
      <c r="K86" s="17">
        <v>0</v>
      </c>
      <c r="L86" s="17">
        <v>3.9881418672904201</v>
      </c>
      <c r="M86" s="17">
        <v>1.3051366840011101E-2</v>
      </c>
      <c r="N86" s="17">
        <v>8.6368870346761606E-2</v>
      </c>
      <c r="O86" s="17">
        <v>1.7808311432590299E-3</v>
      </c>
      <c r="P86" s="17">
        <v>0</v>
      </c>
      <c r="Q86" s="17">
        <v>1.50168809786629E-4</v>
      </c>
      <c r="R86" s="14">
        <v>7.3188540679818198E-2</v>
      </c>
      <c r="S86" s="17">
        <f t="shared" si="1"/>
        <v>24.683074384034555</v>
      </c>
    </row>
    <row r="87" spans="1:19" ht="28.8">
      <c r="A87" s="6" t="s">
        <v>346</v>
      </c>
      <c r="B87" s="14">
        <v>4.2318499611827898</v>
      </c>
      <c r="C87" s="17">
        <v>0</v>
      </c>
      <c r="D87" s="17">
        <v>0.238588169191884</v>
      </c>
      <c r="E87" s="17">
        <v>0</v>
      </c>
      <c r="F87" s="17">
        <v>0</v>
      </c>
      <c r="G87" s="17">
        <v>2.8921595382073199E-3</v>
      </c>
      <c r="H87" s="17">
        <v>7.7989493176623204E-4</v>
      </c>
      <c r="I87" s="17">
        <v>2.7470309275747802E-4</v>
      </c>
      <c r="J87" s="17">
        <v>0</v>
      </c>
      <c r="K87" s="17">
        <v>0</v>
      </c>
      <c r="L87" s="17">
        <v>0.145819801240304</v>
      </c>
      <c r="M87" s="17">
        <v>3.0129916001061601E-3</v>
      </c>
      <c r="N87" s="17">
        <v>4.7136137154128403E-3</v>
      </c>
      <c r="O87" s="17">
        <v>0</v>
      </c>
      <c r="P87" s="17">
        <v>0</v>
      </c>
      <c r="Q87" s="17">
        <v>0</v>
      </c>
      <c r="R87" s="14">
        <v>0</v>
      </c>
      <c r="S87" s="17">
        <f t="shared" si="1"/>
        <v>4.6279312944932274</v>
      </c>
    </row>
    <row r="88" spans="1:19" ht="28.8">
      <c r="A88" s="6" t="s">
        <v>347</v>
      </c>
      <c r="B88" s="14">
        <v>9.0561659842964097</v>
      </c>
      <c r="C88" s="17">
        <v>9.9763022229994197E-2</v>
      </c>
      <c r="D88" s="17">
        <v>2.06321182432016</v>
      </c>
      <c r="E88" s="17">
        <v>7.1020394700403097E-2</v>
      </c>
      <c r="F88" s="17">
        <v>8.5999589628695805E-3</v>
      </c>
      <c r="G88" s="17">
        <v>4.8221484263450499E-2</v>
      </c>
      <c r="H88" s="17">
        <v>2.1060757143548901E-3</v>
      </c>
      <c r="I88" s="17">
        <v>2.3044314324074201E-2</v>
      </c>
      <c r="J88" s="17">
        <v>0</v>
      </c>
      <c r="K88" s="17">
        <v>0</v>
      </c>
      <c r="L88" s="17">
        <v>2.4648503319113901</v>
      </c>
      <c r="M88" s="17">
        <v>9.6517150275490602E-3</v>
      </c>
      <c r="N88" s="17">
        <v>3.28678249296529E-2</v>
      </c>
      <c r="O88" s="17">
        <v>4.4452877038138398E-4</v>
      </c>
      <c r="P88" s="17">
        <v>0</v>
      </c>
      <c r="Q88" s="17">
        <v>0</v>
      </c>
      <c r="R88" s="14">
        <v>7.2305608251975698E-2</v>
      </c>
      <c r="S88" s="17">
        <f t="shared" si="1"/>
        <v>13.952253067702669</v>
      </c>
    </row>
    <row r="89" spans="1:19">
      <c r="A89" s="7" t="s">
        <v>348</v>
      </c>
      <c r="B89" s="14">
        <v>8.3332628627307699</v>
      </c>
      <c r="C89" s="17">
        <v>2.67561935325775E-2</v>
      </c>
      <c r="D89" s="17">
        <v>1.7465920372227099</v>
      </c>
      <c r="E89" s="17">
        <v>1.28341726705236E-2</v>
      </c>
      <c r="F89" s="17">
        <v>0</v>
      </c>
      <c r="G89" s="17">
        <v>3.94112469857048E-2</v>
      </c>
      <c r="H89" s="17">
        <v>2.0881057850515201E-3</v>
      </c>
      <c r="I89" s="17">
        <v>1.9212382505898799E-2</v>
      </c>
      <c r="J89" s="17">
        <v>0</v>
      </c>
      <c r="K89" s="17">
        <v>0</v>
      </c>
      <c r="L89" s="17">
        <v>1.6121591732970899</v>
      </c>
      <c r="M89" s="17">
        <v>9.6517150275490602E-3</v>
      </c>
      <c r="N89" s="17">
        <v>2.7513200585278601E-2</v>
      </c>
      <c r="O89" s="17">
        <v>4.4452877038138398E-4</v>
      </c>
      <c r="P89" s="17">
        <v>0</v>
      </c>
      <c r="Q89" s="17">
        <v>0</v>
      </c>
      <c r="R89" s="14">
        <v>7.2305608251975698E-2</v>
      </c>
      <c r="S89" s="17">
        <f t="shared" si="1"/>
        <v>11.902231227365512</v>
      </c>
    </row>
    <row r="90" spans="1:19">
      <c r="A90" s="7" t="s">
        <v>349</v>
      </c>
      <c r="B90" s="14">
        <v>0.72290312156563996</v>
      </c>
      <c r="C90" s="17">
        <v>7.3006828697416704E-2</v>
      </c>
      <c r="D90" s="17">
        <v>0.31661978709745198</v>
      </c>
      <c r="E90" s="17">
        <v>5.8186222029879497E-2</v>
      </c>
      <c r="F90" s="17">
        <v>8.5999589628695805E-3</v>
      </c>
      <c r="G90" s="17">
        <v>8.8102372777456202E-3</v>
      </c>
      <c r="H90" s="17">
        <v>1.7969929303369398E-5</v>
      </c>
      <c r="I90" s="17">
        <v>3.8319318181754599E-3</v>
      </c>
      <c r="J90" s="17">
        <v>0</v>
      </c>
      <c r="K90" s="17">
        <v>0</v>
      </c>
      <c r="L90" s="17">
        <v>0.85269115861429301</v>
      </c>
      <c r="M90" s="17">
        <v>0</v>
      </c>
      <c r="N90" s="17">
        <v>5.35462434437431E-3</v>
      </c>
      <c r="O90" s="17">
        <v>0</v>
      </c>
      <c r="P90" s="17">
        <v>0</v>
      </c>
      <c r="Q90" s="17">
        <v>0</v>
      </c>
      <c r="R90" s="14">
        <v>0</v>
      </c>
      <c r="S90" s="17">
        <f t="shared" si="1"/>
        <v>2.0500218403371497</v>
      </c>
    </row>
    <row r="91" spans="1:19" ht="28.8">
      <c r="A91" s="8" t="s">
        <v>350</v>
      </c>
      <c r="B91" s="14">
        <v>0.69997835558173604</v>
      </c>
      <c r="C91" s="17">
        <v>7.3006828697416704E-2</v>
      </c>
      <c r="D91" s="17">
        <v>0.30390019748463698</v>
      </c>
      <c r="E91" s="17">
        <v>5.8186222029879497E-2</v>
      </c>
      <c r="F91" s="17">
        <v>8.5999589628695805E-3</v>
      </c>
      <c r="G91" s="17">
        <v>5.2492844239199598E-3</v>
      </c>
      <c r="H91" s="17">
        <v>1.7969929303369398E-5</v>
      </c>
      <c r="I91" s="17">
        <v>3.8319318181754599E-3</v>
      </c>
      <c r="J91" s="17">
        <v>0</v>
      </c>
      <c r="K91" s="17">
        <v>0</v>
      </c>
      <c r="L91" s="17">
        <v>0.85127916781405599</v>
      </c>
      <c r="M91" s="17">
        <v>0</v>
      </c>
      <c r="N91" s="17">
        <v>4.7565223019352199E-3</v>
      </c>
      <c r="O91" s="17">
        <v>0</v>
      </c>
      <c r="P91" s="17">
        <v>0</v>
      </c>
      <c r="Q91" s="17">
        <v>0</v>
      </c>
      <c r="R91" s="14">
        <v>0</v>
      </c>
      <c r="S91" s="17">
        <f t="shared" si="1"/>
        <v>2.0088064390439286</v>
      </c>
    </row>
    <row r="92" spans="1:19">
      <c r="A92" s="9" t="s">
        <v>351</v>
      </c>
      <c r="B92" s="14">
        <v>5.3756146825454203E-2</v>
      </c>
      <c r="C92" s="17">
        <v>0</v>
      </c>
      <c r="D92" s="17">
        <v>1.43189608395744E-2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4.2332752976177897E-3</v>
      </c>
      <c r="O92" s="17">
        <v>0</v>
      </c>
      <c r="P92" s="17">
        <v>0</v>
      </c>
      <c r="Q92" s="17">
        <v>0</v>
      </c>
      <c r="R92" s="14">
        <v>0</v>
      </c>
      <c r="S92" s="17">
        <f t="shared" si="1"/>
        <v>7.2308382962646384E-2</v>
      </c>
    </row>
    <row r="93" spans="1:19" ht="28.8">
      <c r="A93" s="9" t="s">
        <v>352</v>
      </c>
      <c r="B93" s="14">
        <v>0.39718592625676602</v>
      </c>
      <c r="C93" s="17">
        <v>6.05135266908031E-2</v>
      </c>
      <c r="D93" s="17">
        <v>0.111149745459677</v>
      </c>
      <c r="E93" s="17">
        <v>3.0380504787854399E-2</v>
      </c>
      <c r="F93" s="17">
        <v>5.1353747799733696E-3</v>
      </c>
      <c r="G93" s="17">
        <v>6.21234679841037E-4</v>
      </c>
      <c r="H93" s="17">
        <v>1.7969929303369398E-5</v>
      </c>
      <c r="I93" s="17">
        <v>9.6312841921311696E-4</v>
      </c>
      <c r="J93" s="17">
        <v>0</v>
      </c>
      <c r="K93" s="17">
        <v>0</v>
      </c>
      <c r="L93" s="17">
        <v>1.83857638062551E-2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4">
        <v>0</v>
      </c>
      <c r="S93" s="17">
        <f t="shared" si="1"/>
        <v>0.62435317480968644</v>
      </c>
    </row>
    <row r="94" spans="1:19">
      <c r="A94" s="9" t="s">
        <v>353</v>
      </c>
      <c r="B94" s="14">
        <v>1.1926178835556699E-2</v>
      </c>
      <c r="C94" s="17">
        <v>4.8905019443864703E-4</v>
      </c>
      <c r="D94" s="17">
        <v>2.67763584480026E-3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4">
        <v>0</v>
      </c>
      <c r="S94" s="17">
        <f t="shared" si="1"/>
        <v>1.5092864874795607E-2</v>
      </c>
    </row>
    <row r="95" spans="1:19">
      <c r="A95" s="9" t="s">
        <v>354</v>
      </c>
      <c r="B95" s="14">
        <v>5.3226094432762702E-2</v>
      </c>
      <c r="C95" s="17">
        <v>0</v>
      </c>
      <c r="D95" s="17">
        <v>1.2778582813802E-2</v>
      </c>
      <c r="E95" s="17">
        <v>0</v>
      </c>
      <c r="F95" s="17">
        <v>0</v>
      </c>
      <c r="G95" s="17">
        <v>2.0836627299931402E-3</v>
      </c>
      <c r="H95" s="17">
        <v>0</v>
      </c>
      <c r="I95" s="17">
        <v>2.3036429863187901E-4</v>
      </c>
      <c r="J95" s="17">
        <v>0</v>
      </c>
      <c r="K95" s="17">
        <v>0</v>
      </c>
      <c r="L95" s="17">
        <v>6.8339607646370603E-3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4">
        <v>0</v>
      </c>
      <c r="S95" s="17">
        <f t="shared" si="1"/>
        <v>7.5152665039826774E-2</v>
      </c>
    </row>
    <row r="96" spans="1:19" ht="28.8">
      <c r="A96" s="9" t="s">
        <v>355</v>
      </c>
      <c r="B96" s="14">
        <v>2.03186750531708E-3</v>
      </c>
      <c r="C96" s="17">
        <v>0</v>
      </c>
      <c r="D96" s="17">
        <v>2.4190489804737699E-2</v>
      </c>
      <c r="E96" s="17">
        <v>0</v>
      </c>
      <c r="F96" s="17">
        <v>0</v>
      </c>
      <c r="G96" s="17">
        <v>4.16138063051412E-4</v>
      </c>
      <c r="H96" s="17">
        <v>0</v>
      </c>
      <c r="I96" s="17">
        <v>0</v>
      </c>
      <c r="J96" s="17">
        <v>0</v>
      </c>
      <c r="K96" s="17">
        <v>0</v>
      </c>
      <c r="L96" s="17">
        <v>1.0720670890685101E-3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4">
        <v>0</v>
      </c>
      <c r="S96" s="17">
        <f t="shared" si="1"/>
        <v>2.7710562462174699E-2</v>
      </c>
    </row>
    <row r="97" spans="1:19" ht="28.8">
      <c r="A97" s="9" t="s">
        <v>356</v>
      </c>
      <c r="B97" s="14">
        <v>0.18185214172587799</v>
      </c>
      <c r="C97" s="17">
        <v>1.2004251812174901E-2</v>
      </c>
      <c r="D97" s="17">
        <v>0.138784782722046</v>
      </c>
      <c r="E97" s="17">
        <v>2.7805717242025099E-2</v>
      </c>
      <c r="F97" s="17">
        <v>3.46458418289621E-3</v>
      </c>
      <c r="G97" s="17">
        <v>2.1282489510343699E-3</v>
      </c>
      <c r="H97" s="17">
        <v>0</v>
      </c>
      <c r="I97" s="17">
        <v>2.6384391003304599E-3</v>
      </c>
      <c r="J97" s="17">
        <v>0</v>
      </c>
      <c r="K97" s="17">
        <v>0</v>
      </c>
      <c r="L97" s="17">
        <v>0.82498737615409601</v>
      </c>
      <c r="M97" s="17">
        <v>0</v>
      </c>
      <c r="N97" s="17">
        <v>5.2324700431743303E-4</v>
      </c>
      <c r="O97" s="17">
        <v>0</v>
      </c>
      <c r="P97" s="17">
        <v>0</v>
      </c>
      <c r="Q97" s="17">
        <v>0</v>
      </c>
      <c r="R97" s="14">
        <v>0</v>
      </c>
      <c r="S97" s="17">
        <f t="shared" si="1"/>
        <v>1.1941887888947986</v>
      </c>
    </row>
    <row r="98" spans="1:19" ht="28.8">
      <c r="A98" s="8" t="s">
        <v>357</v>
      </c>
      <c r="B98" s="14">
        <v>2.2924765983903601E-2</v>
      </c>
      <c r="C98" s="17">
        <v>0</v>
      </c>
      <c r="D98" s="17">
        <v>1.2719589612814899E-2</v>
      </c>
      <c r="E98" s="17">
        <v>0</v>
      </c>
      <c r="F98" s="17">
        <v>0</v>
      </c>
      <c r="G98" s="17">
        <v>3.56095285382566E-3</v>
      </c>
      <c r="H98" s="17">
        <v>0</v>
      </c>
      <c r="I98" s="17">
        <v>0</v>
      </c>
      <c r="J98" s="17">
        <v>0</v>
      </c>
      <c r="K98" s="17">
        <v>0</v>
      </c>
      <c r="L98" s="17">
        <v>1.4119908002365701E-3</v>
      </c>
      <c r="M98" s="17">
        <v>0</v>
      </c>
      <c r="N98" s="17">
        <v>5.9810204243909205E-4</v>
      </c>
      <c r="O98" s="17">
        <v>0</v>
      </c>
      <c r="P98" s="17">
        <v>0</v>
      </c>
      <c r="Q98" s="17">
        <v>0</v>
      </c>
      <c r="R98" s="14">
        <v>0</v>
      </c>
      <c r="S98" s="17">
        <f t="shared" si="1"/>
        <v>4.1215401293219822E-2</v>
      </c>
    </row>
    <row r="99" spans="1:19" ht="28.8">
      <c r="A99" s="6" t="s">
        <v>358</v>
      </c>
      <c r="B99" s="14">
        <v>4.1550807063079898</v>
      </c>
      <c r="C99" s="17">
        <v>5.2447415918055101E-2</v>
      </c>
      <c r="D99" s="17">
        <v>0.42682236394128098</v>
      </c>
      <c r="E99" s="17">
        <v>4.8380821324462697E-3</v>
      </c>
      <c r="F99" s="17">
        <v>0</v>
      </c>
      <c r="G99" s="17">
        <v>1.5789467078065E-2</v>
      </c>
      <c r="H99" s="17">
        <v>9.3084233791453498E-4</v>
      </c>
      <c r="I99" s="17">
        <v>1.5928923369398999E-2</v>
      </c>
      <c r="J99" s="17">
        <v>0</v>
      </c>
      <c r="K99" s="17">
        <v>0</v>
      </c>
      <c r="L99" s="17">
        <v>1.3774717341387299</v>
      </c>
      <c r="M99" s="17">
        <v>0</v>
      </c>
      <c r="N99" s="17">
        <v>4.2117694870116497E-2</v>
      </c>
      <c r="O99" s="17">
        <v>1.2656847678068699E-3</v>
      </c>
      <c r="P99" s="17">
        <v>0</v>
      </c>
      <c r="Q99" s="17">
        <v>0</v>
      </c>
      <c r="R99" s="14">
        <v>8.8293242784248096E-4</v>
      </c>
      <c r="S99" s="17">
        <f t="shared" si="1"/>
        <v>6.0935758472896469</v>
      </c>
    </row>
    <row r="100" spans="1:19">
      <c r="A100" s="5" t="s">
        <v>359</v>
      </c>
      <c r="B100" s="14">
        <v>25.513276843612001</v>
      </c>
      <c r="C100" s="17">
        <v>1.41691032814384</v>
      </c>
      <c r="D100" s="17">
        <v>23.1862944279362</v>
      </c>
      <c r="E100" s="17">
        <v>2.1529896277520999</v>
      </c>
      <c r="F100" s="17">
        <v>1.54975565615516</v>
      </c>
      <c r="G100" s="17">
        <v>0.615399829714109</v>
      </c>
      <c r="H100" s="17">
        <v>5.4632179068103699E-2</v>
      </c>
      <c r="I100" s="17">
        <v>19.301128729237501</v>
      </c>
      <c r="J100" s="17">
        <v>0</v>
      </c>
      <c r="K100" s="17">
        <v>0</v>
      </c>
      <c r="L100" s="17">
        <v>74.116977189360796</v>
      </c>
      <c r="M100" s="17">
        <v>0.31860167628920599</v>
      </c>
      <c r="N100" s="17">
        <v>1.6155559683387899</v>
      </c>
      <c r="O100" s="17">
        <v>2.7993542933182E-3</v>
      </c>
      <c r="P100" s="17">
        <v>3.76185463757951E-4</v>
      </c>
      <c r="Q100" s="17">
        <v>3.1573467475391201E-3</v>
      </c>
      <c r="R100" s="14">
        <v>1.1495686530675901E-2</v>
      </c>
      <c r="S100" s="17">
        <f t="shared" si="1"/>
        <v>149.85935102864309</v>
      </c>
    </row>
    <row r="101" spans="1:19">
      <c r="A101" s="6" t="s">
        <v>360</v>
      </c>
      <c r="B101" s="14">
        <v>14.6913296551296</v>
      </c>
      <c r="C101" s="17">
        <v>0.24213776008594501</v>
      </c>
      <c r="D101" s="17">
        <v>17.732654853089901</v>
      </c>
      <c r="E101" s="17">
        <v>1.7211642873921899E-2</v>
      </c>
      <c r="F101" s="17">
        <v>0</v>
      </c>
      <c r="G101" s="17">
        <v>0.58595508933848595</v>
      </c>
      <c r="H101" s="17">
        <v>7.1951596930691104E-3</v>
      </c>
      <c r="I101" s="17">
        <v>0.32922896799275803</v>
      </c>
      <c r="J101" s="17">
        <v>0</v>
      </c>
      <c r="K101" s="17">
        <v>0</v>
      </c>
      <c r="L101" s="17">
        <v>72.410461170524101</v>
      </c>
      <c r="M101" s="17">
        <v>3.7909603989554598E-2</v>
      </c>
      <c r="N101" s="17">
        <v>0.51928075578077804</v>
      </c>
      <c r="O101" s="17">
        <v>2.0977050121663301E-3</v>
      </c>
      <c r="P101" s="17">
        <v>3.3616573357093499E-4</v>
      </c>
      <c r="Q101" s="17">
        <v>2.1118676920625899E-3</v>
      </c>
      <c r="R101" s="14">
        <v>5.8575890712873804E-3</v>
      </c>
      <c r="S101" s="17">
        <f t="shared" si="1"/>
        <v>106.5837679860072</v>
      </c>
    </row>
    <row r="102" spans="1:19">
      <c r="A102" s="7" t="s">
        <v>361</v>
      </c>
      <c r="B102" s="14">
        <v>0.84251827818299996</v>
      </c>
      <c r="C102" s="17">
        <v>0.156241884816679</v>
      </c>
      <c r="D102" s="17">
        <v>1.4366548688370699</v>
      </c>
      <c r="E102" s="17">
        <v>0</v>
      </c>
      <c r="F102" s="17">
        <v>0</v>
      </c>
      <c r="G102" s="17">
        <v>1.8607316247870301E-3</v>
      </c>
      <c r="H102" s="17">
        <v>5.2364373990018403E-3</v>
      </c>
      <c r="I102" s="17">
        <v>5.0495854260108001E-3</v>
      </c>
      <c r="J102" s="17">
        <v>0</v>
      </c>
      <c r="K102" s="17">
        <v>0</v>
      </c>
      <c r="L102" s="17">
        <v>0.13076416917587699</v>
      </c>
      <c r="M102" s="17">
        <v>0</v>
      </c>
      <c r="N102" s="17">
        <v>0.22032458852301201</v>
      </c>
      <c r="O102" s="17">
        <v>6.2016742914714396E-4</v>
      </c>
      <c r="P102" s="17">
        <v>0</v>
      </c>
      <c r="Q102" s="17">
        <v>2.0453372067140798E-3</v>
      </c>
      <c r="R102" s="14">
        <v>7.8539175414151505E-4</v>
      </c>
      <c r="S102" s="17">
        <f t="shared" si="1"/>
        <v>2.8021014403754405</v>
      </c>
    </row>
    <row r="103" spans="1:19">
      <c r="A103" s="7" t="s">
        <v>362</v>
      </c>
      <c r="B103" s="14">
        <v>0.582439237502414</v>
      </c>
      <c r="C103" s="17">
        <v>2.9992933635243899E-2</v>
      </c>
      <c r="D103" s="17">
        <v>6.9418217273455101</v>
      </c>
      <c r="E103" s="17">
        <v>0</v>
      </c>
      <c r="F103" s="17">
        <v>0</v>
      </c>
      <c r="G103" s="17">
        <v>7.6093817243686802E-4</v>
      </c>
      <c r="H103" s="17">
        <v>0</v>
      </c>
      <c r="I103" s="17">
        <v>5.5095296848878001E-4</v>
      </c>
      <c r="J103" s="17">
        <v>0</v>
      </c>
      <c r="K103" s="17">
        <v>0</v>
      </c>
      <c r="L103" s="17">
        <v>0.13503376040516399</v>
      </c>
      <c r="M103" s="17">
        <v>0</v>
      </c>
      <c r="N103" s="17">
        <v>0.10798769837391101</v>
      </c>
      <c r="O103" s="17">
        <v>0</v>
      </c>
      <c r="P103" s="17">
        <v>0</v>
      </c>
      <c r="Q103" s="17">
        <v>0</v>
      </c>
      <c r="R103" s="14">
        <v>4.3151752271273401E-4</v>
      </c>
      <c r="S103" s="17">
        <f t="shared" si="1"/>
        <v>7.7990187659258812</v>
      </c>
    </row>
    <row r="104" spans="1:19">
      <c r="A104" s="7" t="s">
        <v>363</v>
      </c>
      <c r="B104" s="14">
        <v>6.0569086912847698</v>
      </c>
      <c r="C104" s="17">
        <v>5.57259826820879E-3</v>
      </c>
      <c r="D104" s="17">
        <v>2.7565359737203501</v>
      </c>
      <c r="E104" s="17">
        <v>3.8439556668751201E-4</v>
      </c>
      <c r="F104" s="17">
        <v>0</v>
      </c>
      <c r="G104" s="17">
        <v>0.52656921532631296</v>
      </c>
      <c r="H104" s="17">
        <v>0</v>
      </c>
      <c r="I104" s="17">
        <v>1.73259071522315E-4</v>
      </c>
      <c r="J104" s="17">
        <v>0</v>
      </c>
      <c r="K104" s="17">
        <v>0</v>
      </c>
      <c r="L104" s="17">
        <v>0.45744579730997598</v>
      </c>
      <c r="M104" s="17">
        <v>9.9073756051176794E-3</v>
      </c>
      <c r="N104" s="17">
        <v>0.127266692495732</v>
      </c>
      <c r="O104" s="17">
        <v>1.1371245124216301E-3</v>
      </c>
      <c r="P104" s="17">
        <v>3.22825823508596E-4</v>
      </c>
      <c r="Q104" s="17">
        <v>0</v>
      </c>
      <c r="R104" s="14">
        <v>0</v>
      </c>
      <c r="S104" s="17">
        <f t="shared" si="1"/>
        <v>9.9422239489846067</v>
      </c>
    </row>
    <row r="105" spans="1:19" ht="28.8">
      <c r="A105" s="7" t="s">
        <v>364</v>
      </c>
      <c r="B105" s="14">
        <v>5.8003633332221103</v>
      </c>
      <c r="C105" s="17">
        <v>5.15111421905443E-3</v>
      </c>
      <c r="D105" s="17">
        <v>6.1277712695254101</v>
      </c>
      <c r="E105" s="17">
        <v>0</v>
      </c>
      <c r="F105" s="17">
        <v>0</v>
      </c>
      <c r="G105" s="17">
        <v>5.1898361291983303E-2</v>
      </c>
      <c r="H105" s="17">
        <v>0</v>
      </c>
      <c r="I105" s="17">
        <v>1.7654094575866601E-3</v>
      </c>
      <c r="J105" s="17">
        <v>0</v>
      </c>
      <c r="K105" s="17">
        <v>0</v>
      </c>
      <c r="L105" s="17">
        <v>0.14274928156360001</v>
      </c>
      <c r="M105" s="17">
        <v>8.5445568238634792E-3</v>
      </c>
      <c r="N105" s="17">
        <v>5.5414952989291298E-2</v>
      </c>
      <c r="O105" s="17">
        <v>0</v>
      </c>
      <c r="P105" s="17">
        <v>0</v>
      </c>
      <c r="Q105" s="17">
        <v>0</v>
      </c>
      <c r="R105" s="14">
        <v>0</v>
      </c>
      <c r="S105" s="17">
        <f t="shared" si="1"/>
        <v>12.193658279092899</v>
      </c>
    </row>
    <row r="106" spans="1:19">
      <c r="A106" s="7" t="s">
        <v>365</v>
      </c>
      <c r="B106" s="14">
        <v>1.4091001149373901</v>
      </c>
      <c r="C106" s="17">
        <v>4.5179229146759703E-2</v>
      </c>
      <c r="D106" s="17">
        <v>0.46987101366153999</v>
      </c>
      <c r="E106" s="17">
        <v>1.3599650049013401E-2</v>
      </c>
      <c r="F106" s="17">
        <v>0</v>
      </c>
      <c r="G106" s="17">
        <v>4.8658429229654397E-3</v>
      </c>
      <c r="H106" s="17">
        <v>0</v>
      </c>
      <c r="I106" s="17">
        <v>0.32168976106914898</v>
      </c>
      <c r="J106" s="17">
        <v>0</v>
      </c>
      <c r="K106" s="17">
        <v>0</v>
      </c>
      <c r="L106" s="17">
        <v>71.544468162069506</v>
      </c>
      <c r="M106" s="17">
        <v>1.91407369602817E-2</v>
      </c>
      <c r="N106" s="17">
        <v>0</v>
      </c>
      <c r="O106" s="17">
        <v>0</v>
      </c>
      <c r="P106" s="17">
        <v>0</v>
      </c>
      <c r="Q106" s="17">
        <v>0</v>
      </c>
      <c r="R106" s="14">
        <v>0</v>
      </c>
      <c r="S106" s="17">
        <f t="shared" si="1"/>
        <v>73.827914510816612</v>
      </c>
    </row>
    <row r="107" spans="1:19" ht="28.8">
      <c r="A107" s="8" t="s">
        <v>366</v>
      </c>
      <c r="B107" s="14">
        <v>0.47422020732791598</v>
      </c>
      <c r="C107" s="17">
        <v>8.6549014673681596E-4</v>
      </c>
      <c r="D107" s="17">
        <v>0.24464480449321899</v>
      </c>
      <c r="E107" s="17">
        <v>0</v>
      </c>
      <c r="F107" s="17">
        <v>0</v>
      </c>
      <c r="G107" s="17">
        <v>1.33758663123668E-4</v>
      </c>
      <c r="H107" s="17">
        <v>0</v>
      </c>
      <c r="I107" s="17">
        <v>0.32156706022223203</v>
      </c>
      <c r="J107" s="17">
        <v>0</v>
      </c>
      <c r="K107" s="17">
        <v>0</v>
      </c>
      <c r="L107" s="17">
        <v>0.363057200654479</v>
      </c>
      <c r="M107" s="17">
        <v>1.2070982476442201E-2</v>
      </c>
      <c r="N107" s="17">
        <v>0</v>
      </c>
      <c r="O107" s="17">
        <v>0</v>
      </c>
      <c r="P107" s="17">
        <v>0</v>
      </c>
      <c r="Q107" s="17">
        <v>0</v>
      </c>
      <c r="R107" s="14">
        <v>0</v>
      </c>
      <c r="S107" s="17">
        <f t="shared" si="1"/>
        <v>1.4165595039841488</v>
      </c>
    </row>
    <row r="108" spans="1:19">
      <c r="A108" s="8" t="s">
        <v>367</v>
      </c>
      <c r="B108" s="14">
        <v>0.83549508397983896</v>
      </c>
      <c r="C108" s="17">
        <v>0</v>
      </c>
      <c r="D108" s="17">
        <v>0.196916027494656</v>
      </c>
      <c r="E108" s="17">
        <v>0</v>
      </c>
      <c r="F108" s="17">
        <v>0</v>
      </c>
      <c r="G108" s="17">
        <v>4.7083049419531196E-3</v>
      </c>
      <c r="H108" s="17">
        <v>0</v>
      </c>
      <c r="I108" s="17">
        <v>1.22700846918025E-4</v>
      </c>
      <c r="J108" s="17">
        <v>0</v>
      </c>
      <c r="K108" s="17">
        <v>0</v>
      </c>
      <c r="L108" s="17">
        <v>69.904183103242303</v>
      </c>
      <c r="M108" s="17">
        <v>7.0697544838395701E-3</v>
      </c>
      <c r="N108" s="17">
        <v>0</v>
      </c>
      <c r="O108" s="17">
        <v>0</v>
      </c>
      <c r="P108" s="17">
        <v>0</v>
      </c>
      <c r="Q108" s="17">
        <v>0</v>
      </c>
      <c r="R108" s="14">
        <v>0</v>
      </c>
      <c r="S108" s="17">
        <f t="shared" si="1"/>
        <v>70.948494974989501</v>
      </c>
    </row>
    <row r="109" spans="1:19">
      <c r="A109" s="8" t="s">
        <v>368</v>
      </c>
      <c r="B109" s="14">
        <v>9.9384823629634203E-2</v>
      </c>
      <c r="C109" s="17">
        <v>4.4313739000022903E-2</v>
      </c>
      <c r="D109" s="17">
        <v>2.8310181673665401E-2</v>
      </c>
      <c r="E109" s="17">
        <v>1.3599650049013401E-2</v>
      </c>
      <c r="F109" s="17">
        <v>0</v>
      </c>
      <c r="G109" s="17">
        <v>2.3779317888652702E-5</v>
      </c>
      <c r="H109" s="17">
        <v>0</v>
      </c>
      <c r="I109" s="17">
        <v>0</v>
      </c>
      <c r="J109" s="17">
        <v>0</v>
      </c>
      <c r="K109" s="17">
        <v>0</v>
      </c>
      <c r="L109" s="17">
        <v>1.2772278581727201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4">
        <v>0</v>
      </c>
      <c r="S109" s="17">
        <f t="shared" si="1"/>
        <v>1.4628600318429448</v>
      </c>
    </row>
    <row r="110" spans="1:19">
      <c r="A110" s="6" t="s">
        <v>369</v>
      </c>
      <c r="B110" s="14">
        <v>0.38004756555974301</v>
      </c>
      <c r="C110" s="17">
        <v>0.38297456377780598</v>
      </c>
      <c r="D110" s="17">
        <v>0.76187752634718098</v>
      </c>
      <c r="E110" s="17">
        <v>1.27611043753041</v>
      </c>
      <c r="F110" s="17">
        <v>0.196910701227309</v>
      </c>
      <c r="G110" s="17">
        <v>4.4645669335944401E-3</v>
      </c>
      <c r="H110" s="17">
        <v>0</v>
      </c>
      <c r="I110" s="17">
        <v>1.30386560391742E-3</v>
      </c>
      <c r="J110" s="17">
        <v>0</v>
      </c>
      <c r="K110" s="17">
        <v>0</v>
      </c>
      <c r="L110" s="17">
        <v>1.4050802632512901E-2</v>
      </c>
      <c r="M110" s="17">
        <v>0</v>
      </c>
      <c r="N110" s="17">
        <v>1.41476747138604E-2</v>
      </c>
      <c r="O110" s="17">
        <v>0</v>
      </c>
      <c r="P110" s="17">
        <v>0</v>
      </c>
      <c r="Q110" s="17">
        <v>0</v>
      </c>
      <c r="R110" s="14">
        <v>0</v>
      </c>
      <c r="S110" s="17">
        <f t="shared" si="1"/>
        <v>3.0318877043263344</v>
      </c>
    </row>
    <row r="111" spans="1:19">
      <c r="A111" s="6" t="s">
        <v>370</v>
      </c>
      <c r="B111" s="14">
        <v>0.17580071024265201</v>
      </c>
      <c r="C111" s="17">
        <v>0</v>
      </c>
      <c r="D111" s="17">
        <v>3.5235327989531898E-2</v>
      </c>
      <c r="E111" s="17">
        <v>0</v>
      </c>
      <c r="F111" s="17">
        <v>0</v>
      </c>
      <c r="G111" s="17">
        <v>0</v>
      </c>
      <c r="H111" s="17">
        <v>0</v>
      </c>
      <c r="I111" s="17">
        <v>18.732158945922802</v>
      </c>
      <c r="J111" s="17">
        <v>0</v>
      </c>
      <c r="K111" s="17">
        <v>0</v>
      </c>
      <c r="L111" s="17">
        <v>1.1292190976495101E-2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4">
        <v>0</v>
      </c>
      <c r="S111" s="17">
        <f t="shared" si="1"/>
        <v>18.954487175131479</v>
      </c>
    </row>
    <row r="112" spans="1:19" ht="28.8">
      <c r="A112" s="6" t="s">
        <v>371</v>
      </c>
      <c r="B112" s="14">
        <v>7.3557579085423503</v>
      </c>
      <c r="C112" s="17">
        <v>0.79179800428008695</v>
      </c>
      <c r="D112" s="17">
        <v>4.5238051278890197</v>
      </c>
      <c r="E112" s="17">
        <v>0.85966754734776796</v>
      </c>
      <c r="F112" s="17">
        <v>1.3092677294163499</v>
      </c>
      <c r="G112" s="17">
        <v>2.3244283236157501E-2</v>
      </c>
      <c r="H112" s="17">
        <v>4.5837695667034703E-2</v>
      </c>
      <c r="I112" s="17">
        <v>0.23803458007640199</v>
      </c>
      <c r="J112" s="17">
        <v>0</v>
      </c>
      <c r="K112" s="17">
        <v>0</v>
      </c>
      <c r="L112" s="17">
        <v>1.5734993881461701</v>
      </c>
      <c r="M112" s="17">
        <v>0.27940743071980301</v>
      </c>
      <c r="N112" s="17">
        <v>0.58634251183847597</v>
      </c>
      <c r="O112" s="17">
        <v>6.1835672132481696E-4</v>
      </c>
      <c r="P112" s="17">
        <v>4.0019730187015999E-5</v>
      </c>
      <c r="Q112" s="17">
        <v>9.6184073103840705E-4</v>
      </c>
      <c r="R112" s="14">
        <v>5.6380974593885202E-3</v>
      </c>
      <c r="S112" s="17">
        <f t="shared" si="1"/>
        <v>17.593920521801557</v>
      </c>
    </row>
    <row r="113" spans="1:19">
      <c r="A113" s="6" t="s">
        <v>372</v>
      </c>
      <c r="B113" s="14">
        <v>2.9103410041376501</v>
      </c>
      <c r="C113" s="17">
        <v>0</v>
      </c>
      <c r="D113" s="17">
        <v>0.13272159262060099</v>
      </c>
      <c r="E113" s="17">
        <v>0</v>
      </c>
      <c r="F113" s="17">
        <v>0</v>
      </c>
      <c r="G113" s="17">
        <v>1.73589020587161E-3</v>
      </c>
      <c r="H113" s="17">
        <v>1.59932370799988E-3</v>
      </c>
      <c r="I113" s="17">
        <v>4.0236964161035E-4</v>
      </c>
      <c r="J113" s="17">
        <v>0</v>
      </c>
      <c r="K113" s="17">
        <v>0</v>
      </c>
      <c r="L113" s="17">
        <v>0.10767363708153201</v>
      </c>
      <c r="M113" s="17">
        <v>0</v>
      </c>
      <c r="N113" s="17">
        <v>4.9153661235260798E-2</v>
      </c>
      <c r="O113" s="17">
        <v>0</v>
      </c>
      <c r="P113" s="17">
        <v>0</v>
      </c>
      <c r="Q113" s="17">
        <v>0</v>
      </c>
      <c r="R113" s="14">
        <v>0</v>
      </c>
      <c r="S113" s="17">
        <f t="shared" si="1"/>
        <v>3.2036274786305263</v>
      </c>
    </row>
    <row r="114" spans="1:19">
      <c r="A114" s="5" t="s">
        <v>373</v>
      </c>
      <c r="B114" s="14">
        <v>3.7587340296729699</v>
      </c>
      <c r="C114" s="17">
        <v>0</v>
      </c>
      <c r="D114" s="17">
        <v>8.9699162100781202E-2</v>
      </c>
      <c r="E114" s="17">
        <v>0</v>
      </c>
      <c r="F114" s="17">
        <v>0</v>
      </c>
      <c r="G114" s="17">
        <v>3.4717804117432101E-3</v>
      </c>
      <c r="H114" s="17">
        <v>0</v>
      </c>
      <c r="I114" s="17">
        <v>3.5302328063133598E-4</v>
      </c>
      <c r="J114" s="17">
        <v>0</v>
      </c>
      <c r="K114" s="17">
        <v>0</v>
      </c>
      <c r="L114" s="17">
        <v>0.112802376152233</v>
      </c>
      <c r="M114" s="17">
        <v>0</v>
      </c>
      <c r="N114" s="17">
        <v>5.0240407711791099E-2</v>
      </c>
      <c r="O114" s="17">
        <v>0</v>
      </c>
      <c r="P114" s="17">
        <v>0</v>
      </c>
      <c r="Q114" s="17">
        <v>0</v>
      </c>
      <c r="R114" s="14">
        <v>0</v>
      </c>
      <c r="S114" s="17">
        <f t="shared" si="1"/>
        <v>4.0153007793301496</v>
      </c>
    </row>
    <row r="115" spans="1:19">
      <c r="A115" s="5" t="s">
        <v>374</v>
      </c>
      <c r="B115" s="14">
        <v>7.2374237118739799</v>
      </c>
      <c r="C115" s="17">
        <v>2.0018883617087199E-2</v>
      </c>
      <c r="D115" s="17">
        <v>0.26412567041915902</v>
      </c>
      <c r="E115" s="17">
        <v>4.5829230062830097E-3</v>
      </c>
      <c r="F115" s="17">
        <v>0</v>
      </c>
      <c r="G115" s="17">
        <v>1.7638309043907702E-2</v>
      </c>
      <c r="H115" s="17">
        <v>1.75350570142279E-2</v>
      </c>
      <c r="I115" s="17">
        <v>1.11832168403114E-2</v>
      </c>
      <c r="J115" s="17">
        <v>0</v>
      </c>
      <c r="K115" s="17">
        <v>0</v>
      </c>
      <c r="L115" s="17">
        <v>1.6660968483235901</v>
      </c>
      <c r="M115" s="17">
        <v>3.80744099817062E-3</v>
      </c>
      <c r="N115" s="17">
        <v>1.9169738718776601</v>
      </c>
      <c r="O115" s="17">
        <v>3.1316191787152899E-3</v>
      </c>
      <c r="P115" s="17">
        <v>0</v>
      </c>
      <c r="Q115" s="17">
        <v>6.86214434594595E-4</v>
      </c>
      <c r="R115" s="14">
        <v>3.3197790887711299E-3</v>
      </c>
      <c r="S115" s="17">
        <f t="shared" si="1"/>
        <v>11.166523545716458</v>
      </c>
    </row>
    <row r="116" spans="1:19">
      <c r="A116" s="5" t="s">
        <v>375</v>
      </c>
      <c r="B116" s="14">
        <v>14.7578954014452</v>
      </c>
      <c r="C116" s="17">
        <v>6.2305638258581597E-2</v>
      </c>
      <c r="D116" s="17">
        <v>0.33342629457864598</v>
      </c>
      <c r="E116" s="17">
        <v>3.64513037376089E-4</v>
      </c>
      <c r="F116" s="17">
        <v>5.6376369840027002E-4</v>
      </c>
      <c r="G116" s="17">
        <v>2.8282526213815599E-2</v>
      </c>
      <c r="H116" s="17">
        <v>1.8940305485751398E-2</v>
      </c>
      <c r="I116" s="17">
        <v>6.3365539743675701E-3</v>
      </c>
      <c r="J116" s="17">
        <v>0</v>
      </c>
      <c r="K116" s="17">
        <v>0</v>
      </c>
      <c r="L116" s="17">
        <v>2.58248261310252</v>
      </c>
      <c r="M116" s="17">
        <v>5.5231136344162102E-3</v>
      </c>
      <c r="N116" s="17">
        <v>1.0665586934826501</v>
      </c>
      <c r="O116" s="17">
        <v>5.7037296403313997E-4</v>
      </c>
      <c r="P116" s="17">
        <v>0</v>
      </c>
      <c r="Q116" s="17">
        <v>8.5539195448079699E-5</v>
      </c>
      <c r="R116" s="14">
        <v>8.2438253209695799E-4</v>
      </c>
      <c r="S116" s="17">
        <f t="shared" si="1"/>
        <v>18.86415971160331</v>
      </c>
    </row>
    <row r="117" spans="1:19">
      <c r="A117" s="6" t="s">
        <v>376</v>
      </c>
      <c r="B117" s="14">
        <v>12.6656019233612</v>
      </c>
      <c r="C117" s="17">
        <v>5.6729822554883E-2</v>
      </c>
      <c r="D117" s="17">
        <v>0.25364126764374101</v>
      </c>
      <c r="E117" s="17">
        <v>3.64513037376089E-4</v>
      </c>
      <c r="F117" s="17">
        <v>5.6376369840027002E-4</v>
      </c>
      <c r="G117" s="17">
        <v>2.6216697972239002E-2</v>
      </c>
      <c r="H117" s="17">
        <v>1.25322286961698E-2</v>
      </c>
      <c r="I117" s="17">
        <v>1.8244852451644901E-3</v>
      </c>
      <c r="J117" s="17">
        <v>0</v>
      </c>
      <c r="K117" s="17">
        <v>0</v>
      </c>
      <c r="L117" s="17">
        <v>1.6640460997803901</v>
      </c>
      <c r="M117" s="17">
        <v>5.3984526916348204E-3</v>
      </c>
      <c r="N117" s="17">
        <v>0.67882055656249096</v>
      </c>
      <c r="O117" s="17">
        <v>4.191788608688E-4</v>
      </c>
      <c r="P117" s="17">
        <v>0</v>
      </c>
      <c r="Q117" s="17">
        <v>5.8927001308677098E-5</v>
      </c>
      <c r="R117" s="14">
        <v>5.2460706587988202E-4</v>
      </c>
      <c r="S117" s="17">
        <f t="shared" si="1"/>
        <v>15.366742524171746</v>
      </c>
    </row>
    <row r="118" spans="1:19">
      <c r="A118" s="6" t="s">
        <v>377</v>
      </c>
      <c r="B118" s="14">
        <v>2.0922934780839602</v>
      </c>
      <c r="C118" s="17">
        <v>5.5758157036985201E-3</v>
      </c>
      <c r="D118" s="17">
        <v>7.9785026934905107E-2</v>
      </c>
      <c r="E118" s="17">
        <v>0</v>
      </c>
      <c r="F118" s="17">
        <v>0</v>
      </c>
      <c r="G118" s="17">
        <v>2.0658282415766602E-3</v>
      </c>
      <c r="H118" s="17">
        <v>6.4080767895815299E-3</v>
      </c>
      <c r="I118" s="17">
        <v>4.51206872920308E-3</v>
      </c>
      <c r="J118" s="17">
        <v>0</v>
      </c>
      <c r="K118" s="17">
        <v>0</v>
      </c>
      <c r="L118" s="17">
        <v>0.91843651332213305</v>
      </c>
      <c r="M118" s="17">
        <v>1.24660942781391E-4</v>
      </c>
      <c r="N118" s="17">
        <v>0.38773813692016101</v>
      </c>
      <c r="O118" s="17">
        <v>1.5119410316434E-4</v>
      </c>
      <c r="P118" s="17">
        <v>0</v>
      </c>
      <c r="Q118" s="17">
        <v>2.6612194139402601E-5</v>
      </c>
      <c r="R118" s="14">
        <v>2.9977546621707602E-4</v>
      </c>
      <c r="S118" s="17">
        <f t="shared" si="1"/>
        <v>3.4974171874315219</v>
      </c>
    </row>
    <row r="119" spans="1:19">
      <c r="A119" s="5" t="s">
        <v>378</v>
      </c>
      <c r="B119" s="14">
        <v>1.35119189103585</v>
      </c>
      <c r="C119" s="17">
        <v>0</v>
      </c>
      <c r="D119" s="17">
        <v>7.3181065824412403E-2</v>
      </c>
      <c r="E119" s="17">
        <v>3.97650586228461E-4</v>
      </c>
      <c r="F119" s="17">
        <v>0</v>
      </c>
      <c r="G119" s="17">
        <v>3.5460907801452501E-3</v>
      </c>
      <c r="H119" s="17">
        <v>8.5536863484038405E-4</v>
      </c>
      <c r="I119" s="17">
        <v>0</v>
      </c>
      <c r="J119" s="17">
        <v>0</v>
      </c>
      <c r="K119" s="17">
        <v>0</v>
      </c>
      <c r="L119" s="17">
        <v>0.17037462009045001</v>
      </c>
      <c r="M119" s="17">
        <v>0</v>
      </c>
      <c r="N119" s="17">
        <v>4.2055931360721902E-2</v>
      </c>
      <c r="O119" s="17">
        <v>3.6847904184363197E-4</v>
      </c>
      <c r="P119" s="17">
        <v>0</v>
      </c>
      <c r="Q119" s="17">
        <v>0</v>
      </c>
      <c r="R119" s="14">
        <v>2.2834459340753801E-4</v>
      </c>
      <c r="S119" s="17">
        <f t="shared" si="1"/>
        <v>1.6421994419478996</v>
      </c>
    </row>
    <row r="120" spans="1:19">
      <c r="A120" s="4" t="s">
        <v>379</v>
      </c>
      <c r="B120" s="14">
        <f>B3+B17+B31+B59+B71+B76+B86+B100+B114+B115+B116+B119</f>
        <v>141.4351609017985</v>
      </c>
      <c r="C120" s="14">
        <f>C3+C17+C31+C59+C71+C76+C86+C100+C114+C115+C116+C119</f>
        <v>18.723975225278394</v>
      </c>
      <c r="D120" s="14">
        <f>D3+D17+D31+D59+D71+D76+D86+D100+D114+D115+D116+D119</f>
        <v>73.925487918067518</v>
      </c>
      <c r="E120" s="14">
        <f>E3+E17+E31+E59+E71+E76+E86+E100+E114+E115+E116+E119</f>
        <v>3.7503354638573994</v>
      </c>
      <c r="F120" s="14">
        <f>F3+F17+F31+F59+F71+F76+F86+F100+F114+F115+F116+F119</f>
        <v>3.4934762182517991</v>
      </c>
      <c r="G120" s="14">
        <f t="shared" ref="G120:S120" si="2">G3+G17+G31+G59+G71+G76+G86+G100+G114+G115+G116+G119</f>
        <v>2.0897799595199991</v>
      </c>
      <c r="H120" s="14">
        <f t="shared" si="2"/>
        <v>0.43839439528500018</v>
      </c>
      <c r="I120" s="14">
        <f t="shared" si="2"/>
        <v>66.288883767591685</v>
      </c>
      <c r="J120" s="14">
        <f t="shared" si="2"/>
        <v>10.369462109159965</v>
      </c>
      <c r="K120" s="14">
        <f t="shared" si="2"/>
        <v>247.741747344</v>
      </c>
      <c r="L120" s="14">
        <f t="shared" si="2"/>
        <v>589.36715084574007</v>
      </c>
      <c r="M120" s="14">
        <f t="shared" si="2"/>
        <v>54.247722085814345</v>
      </c>
      <c r="N120" s="14">
        <f t="shared" si="2"/>
        <v>252.38984305411228</v>
      </c>
      <c r="O120" s="14">
        <f t="shared" si="2"/>
        <v>9.255704639999994E-2</v>
      </c>
      <c r="P120" s="14">
        <f t="shared" si="2"/>
        <v>62.451109114680008</v>
      </c>
      <c r="Q120" s="14">
        <f t="shared" si="2"/>
        <v>0.43846127471999996</v>
      </c>
      <c r="R120" s="14">
        <f t="shared" si="2"/>
        <v>10.705887080000037</v>
      </c>
      <c r="S120" s="14">
        <f t="shared" si="2"/>
        <v>1537.9494338042771</v>
      </c>
    </row>
  </sheetData>
  <phoneticPr fontId="9" type="noConversion"/>
  <conditionalFormatting sqref="A1:XFD119 A1:A1048576 A121:XFD1048576">
    <cfRule type="cellIs" dxfId="231" priority="3" operator="lessThan">
      <formula>0</formula>
    </cfRule>
  </conditionalFormatting>
  <conditionalFormatting sqref="B121:B125">
    <cfRule type="cellIs" dxfId="230" priority="8" operator="lessThan">
      <formula>0</formula>
    </cfRule>
  </conditionalFormatting>
  <conditionalFormatting sqref="B120:XFD120">
    <cfRule type="cellIs" dxfId="229" priority="1" operator="lessThan">
      <formula>0</formula>
    </cfRule>
  </conditionalFormatting>
  <conditionalFormatting sqref="R3:R119 R121:R158">
    <cfRule type="cellIs" dxfId="228" priority="4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4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0.61438547932230403</v>
      </c>
      <c r="C3" s="3">
        <v>0</v>
      </c>
      <c r="D3" s="3">
        <v>0.167564206118096</v>
      </c>
      <c r="E3" s="3">
        <v>0</v>
      </c>
      <c r="F3" s="3">
        <v>0</v>
      </c>
      <c r="G3" s="3">
        <v>1.5928139383668599E-3</v>
      </c>
      <c r="H3" s="3">
        <v>0</v>
      </c>
      <c r="I3" s="3">
        <v>2.3874655345038202E-3</v>
      </c>
      <c r="J3" s="3">
        <v>0</v>
      </c>
      <c r="K3" s="3">
        <v>0</v>
      </c>
      <c r="L3" s="3">
        <v>0.126772496649907</v>
      </c>
      <c r="M3" s="3">
        <v>0</v>
      </c>
      <c r="N3" s="3">
        <v>9.5311425702452698E-2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1.0080138872656303</v>
      </c>
    </row>
    <row r="4" spans="1:19" ht="28.8">
      <c r="A4" s="6" t="s">
        <v>266</v>
      </c>
      <c r="B4" s="2">
        <v>0.57411705984846595</v>
      </c>
      <c r="C4" s="3">
        <v>0</v>
      </c>
      <c r="D4" s="3">
        <v>0.16501336841054701</v>
      </c>
      <c r="E4" s="3">
        <v>0</v>
      </c>
      <c r="F4" s="3">
        <v>0</v>
      </c>
      <c r="G4" s="3">
        <v>1.5603677285112401E-3</v>
      </c>
      <c r="H4" s="3">
        <v>0</v>
      </c>
      <c r="I4" s="3">
        <v>2.3874655345038202E-3</v>
      </c>
      <c r="J4" s="3">
        <v>0</v>
      </c>
      <c r="K4" s="3">
        <v>0</v>
      </c>
      <c r="L4" s="3">
        <v>0.12652648947034301</v>
      </c>
      <c r="M4" s="3">
        <v>0</v>
      </c>
      <c r="N4" s="3">
        <v>9.4940861802889701E-2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0.96454561279526074</v>
      </c>
    </row>
    <row r="5" spans="1:19" ht="28.8">
      <c r="A5" s="7" t="s">
        <v>267</v>
      </c>
      <c r="B5" s="2">
        <v>0.106006419543312</v>
      </c>
      <c r="C5" s="3">
        <v>0</v>
      </c>
      <c r="D5" s="3">
        <v>2.8540322148142502E-2</v>
      </c>
      <c r="E5" s="3">
        <v>0</v>
      </c>
      <c r="F5" s="3">
        <v>0</v>
      </c>
      <c r="G5" s="3">
        <v>7.9640696918343106E-5</v>
      </c>
      <c r="H5" s="3">
        <v>0</v>
      </c>
      <c r="I5" s="3">
        <v>0</v>
      </c>
      <c r="J5" s="3">
        <v>0</v>
      </c>
      <c r="K5" s="3">
        <v>0</v>
      </c>
      <c r="L5" s="3">
        <v>5.3948605705839502E-2</v>
      </c>
      <c r="M5" s="3">
        <v>0</v>
      </c>
      <c r="N5" s="3">
        <v>6.9666013117853599E-3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0.19554158940599772</v>
      </c>
    </row>
    <row r="6" spans="1:19">
      <c r="A6" s="7" t="s">
        <v>268</v>
      </c>
      <c r="B6" s="2">
        <v>0.45798511896743899</v>
      </c>
      <c r="C6" s="3">
        <v>0</v>
      </c>
      <c r="D6" s="3">
        <v>0.12957932663503799</v>
      </c>
      <c r="E6" s="3">
        <v>0</v>
      </c>
      <c r="F6" s="3">
        <v>0</v>
      </c>
      <c r="G6" s="3">
        <v>1.4807270315929E-3</v>
      </c>
      <c r="H6" s="3">
        <v>0</v>
      </c>
      <c r="I6" s="3">
        <v>2.3874655345038202E-3</v>
      </c>
      <c r="J6" s="3">
        <v>0</v>
      </c>
      <c r="K6" s="3">
        <v>0</v>
      </c>
      <c r="L6" s="3">
        <v>7.2577883764503595E-2</v>
      </c>
      <c r="M6" s="3">
        <v>0</v>
      </c>
      <c r="N6" s="3">
        <v>8.7974260491104295E-2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0.75198478242418165</v>
      </c>
    </row>
    <row r="7" spans="1:19">
      <c r="A7" s="8" t="s">
        <v>269</v>
      </c>
      <c r="B7" s="2">
        <v>0.34800637951471203</v>
      </c>
      <c r="C7" s="3">
        <v>0</v>
      </c>
      <c r="D7" s="3">
        <v>0.108852963034074</v>
      </c>
      <c r="E7" s="3">
        <v>0</v>
      </c>
      <c r="F7" s="3">
        <v>0</v>
      </c>
      <c r="G7" s="3">
        <v>1.3479925367289899E-3</v>
      </c>
      <c r="H7" s="3">
        <v>0</v>
      </c>
      <c r="I7" s="3">
        <v>1.8806028119008301E-3</v>
      </c>
      <c r="J7" s="3">
        <v>0</v>
      </c>
      <c r="K7" s="3">
        <v>0</v>
      </c>
      <c r="L7" s="3">
        <v>1.0724375484096301E-3</v>
      </c>
      <c r="M7" s="3">
        <v>0</v>
      </c>
      <c r="N7" s="3">
        <v>4.38795471779371E-2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0.50503992262376263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2.2279468584928499E-3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2.2279468584928499E-3</v>
      </c>
    </row>
    <row r="12" spans="1:19">
      <c r="A12" s="8" t="s">
        <v>274</v>
      </c>
      <c r="B12" s="2">
        <v>9.8529111478538905E-2</v>
      </c>
      <c r="C12" s="3">
        <v>0</v>
      </c>
      <c r="D12" s="3">
        <v>1.7516828561338699E-2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7.07270641245063E-2</v>
      </c>
      <c r="M12" s="3">
        <v>0</v>
      </c>
      <c r="N12" s="3">
        <v>4.4094713313167201E-2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0.23086771747755111</v>
      </c>
    </row>
    <row r="13" spans="1:19">
      <c r="A13" s="8" t="s">
        <v>275</v>
      </c>
      <c r="B13" s="2">
        <v>1.1449627974187301E-2</v>
      </c>
      <c r="C13" s="3">
        <v>0</v>
      </c>
      <c r="D13" s="3">
        <v>9.815881811330719E-4</v>
      </c>
      <c r="E13" s="3">
        <v>0</v>
      </c>
      <c r="F13" s="3">
        <v>0</v>
      </c>
      <c r="G13" s="3">
        <v>1.32734494863905E-4</v>
      </c>
      <c r="H13" s="3">
        <v>0</v>
      </c>
      <c r="I13" s="3">
        <v>5.06862722602994E-4</v>
      </c>
      <c r="J13" s="3">
        <v>0</v>
      </c>
      <c r="K13" s="3">
        <v>0</v>
      </c>
      <c r="L13" s="3">
        <v>7.7838209158763395E-4</v>
      </c>
      <c r="M13" s="3">
        <v>0</v>
      </c>
      <c r="N13" s="3">
        <v>6.9388939039072299E-18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1.3849195464374913E-2</v>
      </c>
    </row>
    <row r="14" spans="1:19">
      <c r="A14" s="7" t="s">
        <v>276</v>
      </c>
      <c r="B14" s="2">
        <v>1.0125521337715399E-2</v>
      </c>
      <c r="C14" s="3">
        <v>0</v>
      </c>
      <c r="D14" s="3">
        <v>6.8937196273655497E-3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1.7019240965080951E-2</v>
      </c>
    </row>
    <row r="15" spans="1:19">
      <c r="A15" s="6" t="s">
        <v>277</v>
      </c>
      <c r="B15" s="2">
        <v>4.0268419473837601E-2</v>
      </c>
      <c r="C15" s="3">
        <v>0</v>
      </c>
      <c r="D15" s="3">
        <v>2.5443798905686499E-3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2.4600717956349999E-4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4.3058806543969756E-2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9.1423171413770696E-2</v>
      </c>
      <c r="C17" s="3">
        <v>0</v>
      </c>
      <c r="D17" s="3">
        <v>0.37788238955982101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4.4874092869667597E-3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0.4737929702605585</v>
      </c>
    </row>
    <row r="18" spans="1:19">
      <c r="A18" s="6" t="s">
        <v>280</v>
      </c>
      <c r="B18" s="2">
        <v>5.29165641895816E-2</v>
      </c>
      <c r="C18" s="3">
        <v>0</v>
      </c>
      <c r="D18" s="3">
        <v>0.34721744562488399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0.40013400981446556</v>
      </c>
    </row>
    <row r="19" spans="1:19">
      <c r="A19" s="7" t="s">
        <v>281</v>
      </c>
      <c r="B19" s="2">
        <v>5.29165641895816E-2</v>
      </c>
      <c r="C19" s="3">
        <v>0</v>
      </c>
      <c r="D19" s="3">
        <v>0.34721744562488399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0.40013400981446556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3.8506607224188798E-2</v>
      </c>
      <c r="C25" s="3">
        <v>0</v>
      </c>
      <c r="D25" s="3">
        <v>2.51015346056861E-2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4.4874092869667597E-3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6.8095551116841652E-2</v>
      </c>
    </row>
    <row r="26" spans="1:19">
      <c r="A26" s="7" t="s">
        <v>288</v>
      </c>
      <c r="B26" s="2">
        <v>3.8506607224188798E-2</v>
      </c>
      <c r="C26" s="3">
        <v>0</v>
      </c>
      <c r="D26" s="3">
        <v>2.51015346056861E-2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4.4874092869667597E-3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6.8095551116841652E-2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0.84892944884215504</v>
      </c>
      <c r="C31" s="3">
        <v>5.2022532653444697E-2</v>
      </c>
      <c r="D31" s="3">
        <v>6.3231714970819503E-2</v>
      </c>
      <c r="E31" s="3">
        <v>0</v>
      </c>
      <c r="F31" s="3">
        <v>0</v>
      </c>
      <c r="G31" s="3">
        <v>3.38325479130888E-3</v>
      </c>
      <c r="H31" s="3">
        <v>0</v>
      </c>
      <c r="I31" s="3">
        <v>5.6811258244651497E-2</v>
      </c>
      <c r="J31" s="3">
        <v>0</v>
      </c>
      <c r="K31" s="3">
        <v>0</v>
      </c>
      <c r="L31" s="3">
        <v>0.61539080354027598</v>
      </c>
      <c r="M31" s="3">
        <v>0</v>
      </c>
      <c r="N31" s="3">
        <v>0.15353927718979801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1.7933082902324535</v>
      </c>
    </row>
    <row r="32" spans="1:19">
      <c r="A32" s="6" t="s">
        <v>294</v>
      </c>
      <c r="B32" s="2">
        <v>0.15714764438693499</v>
      </c>
      <c r="C32" s="3">
        <v>0</v>
      </c>
      <c r="D32" s="3">
        <v>9.8718590919133105E-3</v>
      </c>
      <c r="E32" s="3">
        <v>0</v>
      </c>
      <c r="F32" s="3">
        <v>0</v>
      </c>
      <c r="G32" s="3">
        <v>1.2093491748631101E-3</v>
      </c>
      <c r="H32" s="3">
        <v>0</v>
      </c>
      <c r="I32" s="3">
        <v>0</v>
      </c>
      <c r="J32" s="3">
        <v>0</v>
      </c>
      <c r="K32" s="3">
        <v>0</v>
      </c>
      <c r="L32" s="3">
        <v>0.14337138124295701</v>
      </c>
      <c r="M32" s="3">
        <v>0</v>
      </c>
      <c r="N32" s="3">
        <v>5.9075511877834802E-2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0.37067574577450324</v>
      </c>
    </row>
    <row r="33" spans="1:19">
      <c r="A33" s="6" t="s">
        <v>295</v>
      </c>
      <c r="B33" s="2">
        <v>6.0660414315440003E-2</v>
      </c>
      <c r="C33" s="3">
        <v>0</v>
      </c>
      <c r="D33" s="3">
        <v>6.9000142089753001E-3</v>
      </c>
      <c r="E33" s="3">
        <v>0</v>
      </c>
      <c r="F33" s="3">
        <v>0</v>
      </c>
      <c r="G33" s="3">
        <v>2.0935259129805498E-3</v>
      </c>
      <c r="H33" s="3">
        <v>0</v>
      </c>
      <c r="I33" s="3">
        <v>0</v>
      </c>
      <c r="J33" s="3">
        <v>0</v>
      </c>
      <c r="K33" s="3">
        <v>0</v>
      </c>
      <c r="L33" s="3">
        <v>2.43541265003888E-2</v>
      </c>
      <c r="M33" s="3">
        <v>0</v>
      </c>
      <c r="N33" s="3">
        <v>6.9474026799442E-3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0.10095548361772887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4.3498341425674096E-3</v>
      </c>
      <c r="C38" s="3">
        <v>0</v>
      </c>
      <c r="D38" s="3">
        <v>4.8387730786298398E-4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4.8337114504303936E-3</v>
      </c>
    </row>
    <row r="39" spans="1:19">
      <c r="A39" s="6" t="s">
        <v>301</v>
      </c>
      <c r="B39" s="2">
        <v>7.7506135631201E-3</v>
      </c>
      <c r="C39" s="3">
        <v>0</v>
      </c>
      <c r="D39" s="3">
        <v>1.3716207152021599E-3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6.4528213365470204E-3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1.557505561486928E-2</v>
      </c>
    </row>
    <row r="40" spans="1:19" ht="28.8">
      <c r="A40" s="6" t="s">
        <v>302</v>
      </c>
      <c r="B40" s="2">
        <v>0.33382999846867401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6.3941000099252603E-4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0.33446940846966655</v>
      </c>
    </row>
    <row r="41" spans="1:19">
      <c r="A41" s="6" t="s">
        <v>303</v>
      </c>
      <c r="B41" s="2">
        <v>0</v>
      </c>
      <c r="C41" s="3">
        <v>0</v>
      </c>
      <c r="D41" s="3">
        <v>3.1623477600494198E-4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3.1623477600494198E-4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3.4324145779531801E-2</v>
      </c>
      <c r="C46" s="3">
        <v>0</v>
      </c>
      <c r="D46" s="3">
        <v>3.2842696014007198E-3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3.7608415380932521E-2</v>
      </c>
    </row>
    <row r="47" spans="1:19" ht="28.8">
      <c r="A47" s="6" t="s">
        <v>309</v>
      </c>
      <c r="B47" s="2">
        <v>3.7645837306583198E-2</v>
      </c>
      <c r="C47" s="3">
        <v>0</v>
      </c>
      <c r="D47" s="3">
        <v>8.5726294700134899E-4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5.8656080703293999E-3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4.4368708323913944E-2</v>
      </c>
    </row>
    <row r="48" spans="1:19" ht="28.8">
      <c r="A48" s="6" t="s">
        <v>310</v>
      </c>
      <c r="B48" s="2">
        <v>4.90344939707599E-3</v>
      </c>
      <c r="C48" s="3">
        <v>0</v>
      </c>
      <c r="D48" s="3">
        <v>5.4864828608086299E-4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5.4520976831568526E-3</v>
      </c>
    </row>
    <row r="49" spans="1:19" ht="28.8">
      <c r="A49" s="6" t="s">
        <v>311</v>
      </c>
      <c r="B49" s="2">
        <v>6.0502238528437502E-2</v>
      </c>
      <c r="C49" s="3">
        <v>0</v>
      </c>
      <c r="D49" s="3">
        <v>1.8718812704967201E-2</v>
      </c>
      <c r="E49" s="3">
        <v>0</v>
      </c>
      <c r="F49" s="3">
        <v>0</v>
      </c>
      <c r="G49" s="3">
        <v>8.03797034652217E-5</v>
      </c>
      <c r="H49" s="3">
        <v>0</v>
      </c>
      <c r="I49" s="3">
        <v>0</v>
      </c>
      <c r="J49" s="3">
        <v>0</v>
      </c>
      <c r="K49" s="3">
        <v>0</v>
      </c>
      <c r="L49" s="3">
        <v>0.19895872891427599</v>
      </c>
      <c r="M49" s="3">
        <v>0</v>
      </c>
      <c r="N49" s="3">
        <v>6.2470072406887303E-2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0.34073023225803323</v>
      </c>
    </row>
    <row r="50" spans="1:19">
      <c r="A50" s="6" t="s">
        <v>312</v>
      </c>
      <c r="B50" s="2">
        <v>6.9597346281078396E-3</v>
      </c>
      <c r="C50" s="3">
        <v>0</v>
      </c>
      <c r="D50" s="3">
        <v>4.0691414550997401E-3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2.5517678713079299E-2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3.6546554796286879E-2</v>
      </c>
    </row>
    <row r="51" spans="1:19" ht="28.8">
      <c r="A51" s="6" t="s">
        <v>313</v>
      </c>
      <c r="B51" s="2">
        <v>3.2109684761497503E-2</v>
      </c>
      <c r="C51" s="3">
        <v>0</v>
      </c>
      <c r="D51" s="3">
        <v>4.65970037414511E-3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9.4269477867418502E-2</v>
      </c>
      <c r="M51" s="3">
        <v>0</v>
      </c>
      <c r="N51" s="3">
        <v>1.8219362736168698E-2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0.14925822573922981</v>
      </c>
    </row>
    <row r="52" spans="1:19" ht="28.8">
      <c r="A52" s="6" t="s">
        <v>314</v>
      </c>
      <c r="B52" s="2">
        <v>2.5782653281399601E-2</v>
      </c>
      <c r="C52" s="3">
        <v>0</v>
      </c>
      <c r="D52" s="3">
        <v>1.01728536377493E-3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3.9578174143068003E-2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6.637811278824253E-2</v>
      </c>
    </row>
    <row r="53" spans="1:19">
      <c r="A53" s="6" t="s">
        <v>315</v>
      </c>
      <c r="B53" s="2">
        <v>1.33658540017071E-2</v>
      </c>
      <c r="C53" s="3">
        <v>0</v>
      </c>
      <c r="D53" s="3">
        <v>1.6421348007003599E-3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1.500798880240746E-2</v>
      </c>
    </row>
    <row r="54" spans="1:19" ht="28.8">
      <c r="A54" s="6" t="s">
        <v>316</v>
      </c>
      <c r="B54" s="2">
        <v>1.1151392983672801E-2</v>
      </c>
      <c r="C54" s="3">
        <v>0</v>
      </c>
      <c r="D54" s="3">
        <v>1.0706261693661299E-3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7.0487340585604699E-3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1.9270753211599399E-2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2.8155290086436299E-2</v>
      </c>
      <c r="C56" s="3">
        <v>5.2022532653444697E-2</v>
      </c>
      <c r="D56" s="3">
        <v>6.5075782821257897E-3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6.2107589790284197E-2</v>
      </c>
      <c r="M56" s="3">
        <v>0</v>
      </c>
      <c r="N56" s="3">
        <v>6.8269274889625102E-3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0.15561991830125352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3.02906632109693E-2</v>
      </c>
      <c r="C58" s="3">
        <v>0</v>
      </c>
      <c r="D58" s="3">
        <v>1.6209120622658101E-3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6.3865770131993098E-3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3.829815228643442E-2</v>
      </c>
    </row>
    <row r="59" spans="1:19" ht="28.8">
      <c r="A59" s="5" t="s">
        <v>321</v>
      </c>
      <c r="B59" s="2">
        <v>0.33475185043171501</v>
      </c>
      <c r="C59" s="3">
        <v>7.3754827207954302E-2</v>
      </c>
      <c r="D59" s="3">
        <v>1.3561415660391299E-2</v>
      </c>
      <c r="E59" s="3">
        <v>0</v>
      </c>
      <c r="F59" s="3">
        <v>0</v>
      </c>
      <c r="G59" s="3">
        <v>1.60756221557397E-3</v>
      </c>
      <c r="H59" s="3">
        <v>0</v>
      </c>
      <c r="I59" s="3">
        <v>0</v>
      </c>
      <c r="J59" s="3">
        <v>0</v>
      </c>
      <c r="K59" s="3">
        <v>0</v>
      </c>
      <c r="L59" s="3">
        <v>1.5729160920584899</v>
      </c>
      <c r="M59" s="3">
        <v>0</v>
      </c>
      <c r="N59" s="3">
        <v>15.1912953872943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17.187887134868426</v>
      </c>
    </row>
    <row r="60" spans="1:19" ht="28.8">
      <c r="A60" s="6" t="s">
        <v>322</v>
      </c>
      <c r="B60" s="2">
        <v>0.33475185043171501</v>
      </c>
      <c r="C60" s="3">
        <v>7.3754827207954302E-2</v>
      </c>
      <c r="D60" s="3">
        <v>1.3561415660391299E-2</v>
      </c>
      <c r="E60" s="3">
        <v>0</v>
      </c>
      <c r="F60" s="3">
        <v>0</v>
      </c>
      <c r="G60" s="3">
        <v>1.60756221557397E-3</v>
      </c>
      <c r="H60" s="3">
        <v>0</v>
      </c>
      <c r="I60" s="3">
        <v>0</v>
      </c>
      <c r="J60" s="3">
        <v>0</v>
      </c>
      <c r="K60" s="3">
        <v>0</v>
      </c>
      <c r="L60" s="3">
        <v>1.5729160920584899</v>
      </c>
      <c r="M60" s="3">
        <v>0</v>
      </c>
      <c r="N60" s="3">
        <v>15.1912953872943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17.187887134868426</v>
      </c>
    </row>
    <row r="61" spans="1:19" ht="28.8">
      <c r="A61" s="7" t="s">
        <v>323</v>
      </c>
      <c r="B61" s="2">
        <v>0.173128743825227</v>
      </c>
      <c r="C61" s="3">
        <v>0</v>
      </c>
      <c r="D61" s="3">
        <v>7.0454783264223102E-3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0.1801742221516493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0.173128743825227</v>
      </c>
      <c r="C63" s="3">
        <v>0</v>
      </c>
      <c r="D63" s="3">
        <v>7.0454783264223102E-3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0.1801742221516493</v>
      </c>
    </row>
    <row r="64" spans="1:19" ht="28.8">
      <c r="A64" s="7" t="s">
        <v>326</v>
      </c>
      <c r="B64" s="2">
        <v>1.84245677083874E-2</v>
      </c>
      <c r="C64" s="3">
        <v>0</v>
      </c>
      <c r="D64" s="3">
        <v>2.4862595377384E-4</v>
      </c>
      <c r="E64" s="3">
        <v>0</v>
      </c>
      <c r="F64" s="3">
        <v>0</v>
      </c>
      <c r="G64" s="3">
        <v>1.08252354700118E-3</v>
      </c>
      <c r="H64" s="3">
        <v>0</v>
      </c>
      <c r="I64" s="3">
        <v>0</v>
      </c>
      <c r="J64" s="3">
        <v>0</v>
      </c>
      <c r="K64" s="3">
        <v>0</v>
      </c>
      <c r="L64" s="3">
        <v>5.5259362709451199E-2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7.5015079918613614E-2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1.84245677083874E-2</v>
      </c>
      <c r="C66" s="3">
        <v>0</v>
      </c>
      <c r="D66" s="3">
        <v>2.4862595377384E-4</v>
      </c>
      <c r="E66" s="3">
        <v>0</v>
      </c>
      <c r="F66" s="3">
        <v>0</v>
      </c>
      <c r="G66" s="3">
        <v>1.08252354700118E-3</v>
      </c>
      <c r="H66" s="3">
        <v>0</v>
      </c>
      <c r="I66" s="3">
        <v>0</v>
      </c>
      <c r="J66" s="3">
        <v>0</v>
      </c>
      <c r="K66" s="3">
        <v>0</v>
      </c>
      <c r="L66" s="3">
        <v>5.5259362709451199E-2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7.5015079918613614E-2</v>
      </c>
    </row>
    <row r="67" spans="1:19">
      <c r="A67" s="7" t="s">
        <v>329</v>
      </c>
      <c r="B67" s="2">
        <v>0.1431985388981</v>
      </c>
      <c r="C67" s="3">
        <v>4.4117922047394099E-2</v>
      </c>
      <c r="D67" s="3">
        <v>6.2673113801950996E-3</v>
      </c>
      <c r="E67" s="3">
        <v>0</v>
      </c>
      <c r="F67" s="3">
        <v>0</v>
      </c>
      <c r="G67" s="3">
        <v>5.2503866857278104E-4</v>
      </c>
      <c r="H67" s="3">
        <v>0</v>
      </c>
      <c r="I67" s="3">
        <v>0</v>
      </c>
      <c r="J67" s="3">
        <v>0</v>
      </c>
      <c r="K67" s="3">
        <v>0</v>
      </c>
      <c r="L67" s="3">
        <v>0.97714628301949402</v>
      </c>
      <c r="M67" s="3">
        <v>0</v>
      </c>
      <c r="N67" s="3">
        <v>1.3033832085657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2.4746383025794563</v>
      </c>
    </row>
    <row r="68" spans="1:19">
      <c r="A68" s="8" t="s">
        <v>329</v>
      </c>
      <c r="B68" s="2">
        <v>0.1431985388981</v>
      </c>
      <c r="C68" s="3">
        <v>4.4117922047394099E-2</v>
      </c>
      <c r="D68" s="3">
        <v>6.2673113801950996E-3</v>
      </c>
      <c r="E68" s="3">
        <v>0</v>
      </c>
      <c r="F68" s="3">
        <v>0</v>
      </c>
      <c r="G68" s="3">
        <v>5.2503866857278104E-4</v>
      </c>
      <c r="H68" s="3">
        <v>0</v>
      </c>
      <c r="I68" s="3">
        <v>0</v>
      </c>
      <c r="J68" s="3">
        <v>0</v>
      </c>
      <c r="K68" s="3">
        <v>0</v>
      </c>
      <c r="L68" s="3">
        <v>0.97714628301949402</v>
      </c>
      <c r="M68" s="3">
        <v>0</v>
      </c>
      <c r="N68" s="3">
        <v>1.3033832085657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2.4746383025794563</v>
      </c>
    </row>
    <row r="69" spans="1:19">
      <c r="A69" s="9" t="s">
        <v>329</v>
      </c>
      <c r="B69" s="2">
        <v>0.125473638317879</v>
      </c>
      <c r="C69" s="3">
        <v>4.4117922047394099E-2</v>
      </c>
      <c r="D69" s="3">
        <v>5.9250470801947503E-3</v>
      </c>
      <c r="E69" s="3">
        <v>0</v>
      </c>
      <c r="F69" s="3">
        <v>0</v>
      </c>
      <c r="G69" s="3">
        <v>5.2503866857278104E-4</v>
      </c>
      <c r="H69" s="3">
        <v>0</v>
      </c>
      <c r="I69" s="3">
        <v>0</v>
      </c>
      <c r="J69" s="3">
        <v>0</v>
      </c>
      <c r="K69" s="3">
        <v>0</v>
      </c>
      <c r="L69" s="3">
        <v>0.80614438618759598</v>
      </c>
      <c r="M69" s="3">
        <v>0</v>
      </c>
      <c r="N69" s="3">
        <v>1.2161357314647101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2.1983217637663466</v>
      </c>
    </row>
    <row r="70" spans="1:19" ht="57.6">
      <c r="A70" s="9" t="s">
        <v>330</v>
      </c>
      <c r="B70" s="2">
        <v>1.7724900580221001E-2</v>
      </c>
      <c r="C70" s="3">
        <v>0</v>
      </c>
      <c r="D70" s="3">
        <v>3.4226430000035101E-4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0.17100189683189701</v>
      </c>
      <c r="M70" s="3">
        <v>0</v>
      </c>
      <c r="N70" s="3">
        <v>8.7247477100993495E-2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0.27631653881311186</v>
      </c>
    </row>
    <row r="71" spans="1:19" ht="28.8">
      <c r="A71" s="5" t="s">
        <v>331</v>
      </c>
      <c r="B71" s="2">
        <v>0.18945431014911501</v>
      </c>
      <c r="C71" s="3">
        <v>0</v>
      </c>
      <c r="D71" s="3">
        <v>1.56053147349216E-2</v>
      </c>
      <c r="E71" s="3">
        <v>0</v>
      </c>
      <c r="F71" s="3">
        <v>0</v>
      </c>
      <c r="G71" s="3">
        <v>6.2827660902248499E-4</v>
      </c>
      <c r="H71" s="3">
        <v>0</v>
      </c>
      <c r="I71" s="3">
        <v>0</v>
      </c>
      <c r="J71" s="3">
        <v>0</v>
      </c>
      <c r="K71" s="3">
        <v>0</v>
      </c>
      <c r="L71" s="3">
        <v>2.0793372466386802E-2</v>
      </c>
      <c r="M71" s="3">
        <v>0</v>
      </c>
      <c r="N71" s="3">
        <v>4.39058452611319E-2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0.27038711922057779</v>
      </c>
    </row>
    <row r="72" spans="1:19">
      <c r="A72" s="6" t="s">
        <v>332</v>
      </c>
      <c r="B72" s="2">
        <v>8.1627831619438096E-2</v>
      </c>
      <c r="C72" s="3">
        <v>0</v>
      </c>
      <c r="D72" s="3">
        <v>5.4697709830244697E-3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2.07818408798447E-2</v>
      </c>
      <c r="M72" s="3">
        <v>0</v>
      </c>
      <c r="N72" s="3">
        <v>4.14959845465541E-2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0.14937542802886136</v>
      </c>
    </row>
    <row r="73" spans="1:19">
      <c r="A73" s="6" t="s">
        <v>333</v>
      </c>
      <c r="B73" s="2">
        <v>1.2438526722961999E-2</v>
      </c>
      <c r="C73" s="3">
        <v>0</v>
      </c>
      <c r="D73" s="3">
        <v>6.1672152169874495E-4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1.3055248244660745E-2</v>
      </c>
    </row>
    <row r="74" spans="1:19" ht="28.8">
      <c r="A74" s="6" t="s">
        <v>334</v>
      </c>
      <c r="B74" s="2">
        <v>2.0445828300868701E-2</v>
      </c>
      <c r="C74" s="3">
        <v>0</v>
      </c>
      <c r="D74" s="3">
        <v>3.9554129009474496E-3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6.3354473151102297E-4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2.5034785933327173E-2</v>
      </c>
    </row>
    <row r="75" spans="1:19" ht="28.8">
      <c r="A75" s="6" t="s">
        <v>335</v>
      </c>
      <c r="B75" s="2">
        <v>7.4942123505846198E-2</v>
      </c>
      <c r="C75" s="3">
        <v>0</v>
      </c>
      <c r="D75" s="3">
        <v>5.5634093292509798E-3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8.0505532835097177E-2</v>
      </c>
    </row>
    <row r="76" spans="1:19">
      <c r="A76" s="5" t="s">
        <v>336</v>
      </c>
      <c r="B76" s="2">
        <v>0.23703167486444399</v>
      </c>
      <c r="C76" s="3">
        <v>0</v>
      </c>
      <c r="D76" s="3">
        <v>7.4113136584038203E-2</v>
      </c>
      <c r="E76" s="3">
        <v>0</v>
      </c>
      <c r="F76" s="3">
        <v>0</v>
      </c>
      <c r="G76" s="3">
        <v>2.3597243531360999E-5</v>
      </c>
      <c r="H76" s="3">
        <v>0</v>
      </c>
      <c r="I76" s="3">
        <v>0</v>
      </c>
      <c r="J76" s="3">
        <v>0</v>
      </c>
      <c r="K76" s="3">
        <v>0</v>
      </c>
      <c r="L76" s="3">
        <v>1.0495665684345901E-2</v>
      </c>
      <c r="M76" s="3">
        <v>0</v>
      </c>
      <c r="N76" s="3">
        <v>5.5441140844304298E-3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0.32720818846078986</v>
      </c>
    </row>
    <row r="77" spans="1:19">
      <c r="A77" s="6" t="s">
        <v>337</v>
      </c>
      <c r="B77" s="2">
        <v>0.145841725826729</v>
      </c>
      <c r="C77" s="3">
        <v>0</v>
      </c>
      <c r="D77" s="3">
        <v>2.2043758265116901E-2</v>
      </c>
      <c r="E77" s="3">
        <v>0</v>
      </c>
      <c r="F77" s="3">
        <v>0</v>
      </c>
      <c r="G77" s="3">
        <v>2.3597243531360999E-5</v>
      </c>
      <c r="H77" s="3">
        <v>0</v>
      </c>
      <c r="I77" s="3">
        <v>0</v>
      </c>
      <c r="J77" s="3">
        <v>0</v>
      </c>
      <c r="K77" s="3">
        <v>0</v>
      </c>
      <c r="L77" s="3">
        <v>4.7337162755070397E-3</v>
      </c>
      <c r="M77" s="3">
        <v>0</v>
      </c>
      <c r="N77" s="3">
        <v>5.5441140844304298E-3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0.1781869116953147</v>
      </c>
    </row>
    <row r="78" spans="1:19">
      <c r="A78" s="6" t="s">
        <v>338</v>
      </c>
      <c r="B78" s="2">
        <v>7.9373348650901204E-2</v>
      </c>
      <c r="C78" s="3">
        <v>0</v>
      </c>
      <c r="D78" s="3">
        <v>3.3990719680223498E-2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5.7619494088388601E-3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0.11912601773996355</v>
      </c>
    </row>
    <row r="79" spans="1:19">
      <c r="A79" s="7" t="s">
        <v>339</v>
      </c>
      <c r="B79" s="2">
        <v>7.9373348650901204E-2</v>
      </c>
      <c r="C79" s="3">
        <v>0</v>
      </c>
      <c r="D79" s="3">
        <v>3.3990719680223498E-2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5.7619494088388601E-3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0.11912601773996355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1.18166003868139E-2</v>
      </c>
      <c r="C81" s="3">
        <v>0</v>
      </c>
      <c r="D81" s="3">
        <v>1.80786586386978E-2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2.9895259025511701E-2</v>
      </c>
    </row>
    <row r="82" spans="1:19">
      <c r="A82" s="7" t="s">
        <v>342</v>
      </c>
      <c r="B82" s="2">
        <v>1.18166003868139E-2</v>
      </c>
      <c r="C82" s="3">
        <v>0</v>
      </c>
      <c r="D82" s="3">
        <v>1.80786586386978E-2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2.9895259025511701E-2</v>
      </c>
    </row>
    <row r="83" spans="1:19">
      <c r="A83" s="8" t="s">
        <v>342</v>
      </c>
      <c r="B83" s="2">
        <v>1.18166003868139E-2</v>
      </c>
      <c r="C83" s="3">
        <v>0</v>
      </c>
      <c r="D83" s="3">
        <v>1.80786586386978E-2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2.9895259025511701E-2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0.39360162998972797</v>
      </c>
      <c r="C86" s="3">
        <v>0</v>
      </c>
      <c r="D86" s="3">
        <v>3.7216399262302302E-2</v>
      </c>
      <c r="E86" s="3">
        <v>0</v>
      </c>
      <c r="F86" s="3">
        <v>0</v>
      </c>
      <c r="G86" s="3">
        <v>1.7343973995550301E-3</v>
      </c>
      <c r="H86" s="3">
        <v>0</v>
      </c>
      <c r="I86" s="3">
        <v>0</v>
      </c>
      <c r="J86" s="3">
        <v>0</v>
      </c>
      <c r="K86" s="3">
        <v>0</v>
      </c>
      <c r="L86" s="3">
        <v>1.21523702842188E-2</v>
      </c>
      <c r="M86" s="3">
        <v>0</v>
      </c>
      <c r="N86" s="3">
        <v>5.82143932539374E-3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0.45052623626119787</v>
      </c>
    </row>
    <row r="87" spans="1:19" ht="28.8">
      <c r="A87" s="6" t="s">
        <v>346</v>
      </c>
      <c r="B87" s="2">
        <v>3.7082357792830402E-2</v>
      </c>
      <c r="C87" s="3">
        <v>0</v>
      </c>
      <c r="D87" s="3">
        <v>4.8013869254766202E-3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3.8899885268478501E-3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4.5773733245154873E-2</v>
      </c>
    </row>
    <row r="88" spans="1:19" ht="28.8">
      <c r="A88" s="6" t="s">
        <v>347</v>
      </c>
      <c r="B88" s="2">
        <v>0.27139310493662699</v>
      </c>
      <c r="C88" s="3">
        <v>0</v>
      </c>
      <c r="D88" s="3">
        <v>2.2954310459457498E-2</v>
      </c>
      <c r="E88" s="3">
        <v>0</v>
      </c>
      <c r="F88" s="3">
        <v>0</v>
      </c>
      <c r="G88" s="3">
        <v>1.0058325055242599E-3</v>
      </c>
      <c r="H88" s="3">
        <v>0</v>
      </c>
      <c r="I88" s="3">
        <v>0</v>
      </c>
      <c r="J88" s="3">
        <v>0</v>
      </c>
      <c r="K88" s="3">
        <v>0</v>
      </c>
      <c r="L88" s="3">
        <v>2.42355510491855E-3</v>
      </c>
      <c r="M88" s="3">
        <v>0</v>
      </c>
      <c r="N88" s="3">
        <v>1.17146006958642E-4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0.29789394901348598</v>
      </c>
    </row>
    <row r="89" spans="1:19">
      <c r="A89" s="7" t="s">
        <v>348</v>
      </c>
      <c r="B89" s="2">
        <v>0.26641769424744199</v>
      </c>
      <c r="C89" s="3">
        <v>0</v>
      </c>
      <c r="D89" s="3">
        <v>2.2741202499079901E-2</v>
      </c>
      <c r="E89" s="3">
        <v>0</v>
      </c>
      <c r="F89" s="3">
        <v>0</v>
      </c>
      <c r="G89" s="3">
        <v>1.0058325055242599E-3</v>
      </c>
      <c r="H89" s="3">
        <v>0</v>
      </c>
      <c r="I89" s="3">
        <v>0</v>
      </c>
      <c r="J89" s="3">
        <v>0</v>
      </c>
      <c r="K89" s="3">
        <v>0</v>
      </c>
      <c r="L89" s="3">
        <v>2.42355510491855E-3</v>
      </c>
      <c r="M89" s="3">
        <v>0</v>
      </c>
      <c r="N89" s="3">
        <v>-4.3033227046031803E-5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0.29254525112991869</v>
      </c>
    </row>
    <row r="90" spans="1:19">
      <c r="A90" s="7" t="s">
        <v>349</v>
      </c>
      <c r="B90" s="2">
        <v>4.9754106891847904E-3</v>
      </c>
      <c r="C90" s="3">
        <v>0</v>
      </c>
      <c r="D90" s="3">
        <v>2.13107960377577E-4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1.6017923400467399E-4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5.3486978835670411E-3</v>
      </c>
    </row>
    <row r="91" spans="1:19" ht="28.8">
      <c r="A91" s="8" t="s">
        <v>350</v>
      </c>
      <c r="B91" s="2">
        <v>4.9754106891847904E-3</v>
      </c>
      <c r="C91" s="3">
        <v>0</v>
      </c>
      <c r="D91" s="3">
        <v>2.13107960377577E-4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8.8457188927954197E-5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5.2769758384903212E-3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6.9966712816661204E-4</v>
      </c>
      <c r="C93" s="3">
        <v>0</v>
      </c>
      <c r="D93" s="3">
        <v>6.4578169811386893E-5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7.6424529797799892E-4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4.2757435610181801E-3</v>
      </c>
      <c r="C97" s="3">
        <v>0</v>
      </c>
      <c r="D97" s="3">
        <v>1.4852979056618999E-4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8.8457188927954197E-5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4.5127305405123245E-3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7.1722045076719594E-5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7.1722045076719594E-5</v>
      </c>
    </row>
    <row r="99" spans="1:19" ht="28.8">
      <c r="A99" s="6" t="s">
        <v>358</v>
      </c>
      <c r="B99" s="2">
        <v>8.5126167260271002E-2</v>
      </c>
      <c r="C99" s="3">
        <v>0</v>
      </c>
      <c r="D99" s="3">
        <v>9.4607018773681904E-3</v>
      </c>
      <c r="E99" s="3">
        <v>0</v>
      </c>
      <c r="F99" s="3">
        <v>0</v>
      </c>
      <c r="G99" s="3">
        <v>7.1086696138224898E-4</v>
      </c>
      <c r="H99" s="3">
        <v>0</v>
      </c>
      <c r="I99" s="3">
        <v>0</v>
      </c>
      <c r="J99" s="3">
        <v>0</v>
      </c>
      <c r="K99" s="3">
        <v>0</v>
      </c>
      <c r="L99" s="3">
        <v>5.8388266524524498E-3</v>
      </c>
      <c r="M99" s="3">
        <v>0</v>
      </c>
      <c r="N99" s="3">
        <v>5.7042933184351004E-3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0.10684085606990898</v>
      </c>
    </row>
    <row r="100" spans="1:19">
      <c r="A100" s="5" t="s">
        <v>359</v>
      </c>
      <c r="B100" s="2">
        <v>0.81138064629721496</v>
      </c>
      <c r="C100" s="3">
        <v>1.6412297770600999E-2</v>
      </c>
      <c r="D100" s="3">
        <v>0.34279706990129499</v>
      </c>
      <c r="E100" s="3">
        <v>0</v>
      </c>
      <c r="F100" s="3">
        <v>0</v>
      </c>
      <c r="G100" s="3">
        <v>1.24917907944142E-2</v>
      </c>
      <c r="H100" s="3">
        <v>0</v>
      </c>
      <c r="I100" s="3">
        <v>0.53332379894374504</v>
      </c>
      <c r="J100" s="3">
        <v>0</v>
      </c>
      <c r="K100" s="3">
        <v>0</v>
      </c>
      <c r="L100" s="3">
        <v>4.0581574972525798E-2</v>
      </c>
      <c r="M100" s="3">
        <v>0</v>
      </c>
      <c r="N100" s="3">
        <v>5.2990637637516401E-2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1.8099778163173126</v>
      </c>
    </row>
    <row r="101" spans="1:19">
      <c r="A101" s="6" t="s">
        <v>360</v>
      </c>
      <c r="B101" s="2">
        <v>0.38354760910816998</v>
      </c>
      <c r="C101" s="3">
        <v>0</v>
      </c>
      <c r="D101" s="3">
        <v>0.193150076997368</v>
      </c>
      <c r="E101" s="3">
        <v>0</v>
      </c>
      <c r="F101" s="3">
        <v>0</v>
      </c>
      <c r="G101" s="3">
        <v>1.23679052658746E-2</v>
      </c>
      <c r="H101" s="3">
        <v>0</v>
      </c>
      <c r="I101" s="3">
        <v>1.1553627854473799E-2</v>
      </c>
      <c r="J101" s="3">
        <v>0</v>
      </c>
      <c r="K101" s="3">
        <v>0</v>
      </c>
      <c r="L101" s="3">
        <v>2.1640944077226699E-3</v>
      </c>
      <c r="M101" s="3">
        <v>0</v>
      </c>
      <c r="N101" s="3">
        <v>1.8167194017933101E-2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0.62095050765154214</v>
      </c>
    </row>
    <row r="102" spans="1:19">
      <c r="A102" s="7" t="s">
        <v>361</v>
      </c>
      <c r="B102" s="2">
        <v>4.1950519746206102E-2</v>
      </c>
      <c r="C102" s="3">
        <v>0</v>
      </c>
      <c r="D102" s="3">
        <v>8.4565113368011199E-3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6.8900977970368701E-3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5.7297128880044096E-2</v>
      </c>
    </row>
    <row r="103" spans="1:19">
      <c r="A103" s="7" t="s">
        <v>362</v>
      </c>
      <c r="B103" s="2">
        <v>3.4011831408334102E-2</v>
      </c>
      <c r="C103" s="3">
        <v>0</v>
      </c>
      <c r="D103" s="3">
        <v>4.10265112811741E-2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6.3423725981214896E-4</v>
      </c>
      <c r="M103" s="3">
        <v>0</v>
      </c>
      <c r="N103" s="3">
        <v>1.5396332343135799E-3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7.7212213183633943E-2</v>
      </c>
    </row>
    <row r="104" spans="1:19">
      <c r="A104" s="7" t="s">
        <v>363</v>
      </c>
      <c r="B104" s="2">
        <v>0.24718896236354401</v>
      </c>
      <c r="C104" s="3">
        <v>0</v>
      </c>
      <c r="D104" s="3">
        <v>5.1091019046278802E-2</v>
      </c>
      <c r="E104" s="3">
        <v>0</v>
      </c>
      <c r="F104" s="3">
        <v>0</v>
      </c>
      <c r="G104" s="3">
        <v>1.15832969184568E-2</v>
      </c>
      <c r="H104" s="3">
        <v>0</v>
      </c>
      <c r="I104" s="3">
        <v>0</v>
      </c>
      <c r="J104" s="3">
        <v>0</v>
      </c>
      <c r="K104" s="3">
        <v>0</v>
      </c>
      <c r="L104" s="3">
        <v>8.4949354193021196E-4</v>
      </c>
      <c r="M104" s="3">
        <v>0</v>
      </c>
      <c r="N104" s="3">
        <v>9.3549454128401301E-3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0.32006771728304995</v>
      </c>
    </row>
    <row r="105" spans="1:19" ht="28.8">
      <c r="A105" s="7" t="s">
        <v>364</v>
      </c>
      <c r="B105" s="2">
        <v>4.7009487804653902E-2</v>
      </c>
      <c r="C105" s="3">
        <v>0</v>
      </c>
      <c r="D105" s="3">
        <v>8.9605439521789898E-2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3.8251757374250497E-4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0.13699744490018631</v>
      </c>
    </row>
    <row r="106" spans="1:19">
      <c r="A106" s="7" t="s">
        <v>365</v>
      </c>
      <c r="B106" s="2">
        <v>1.33868077854312E-2</v>
      </c>
      <c r="C106" s="3">
        <v>0</v>
      </c>
      <c r="D106" s="3">
        <v>2.9705958113238002E-3</v>
      </c>
      <c r="E106" s="3">
        <v>0</v>
      </c>
      <c r="F106" s="3">
        <v>0</v>
      </c>
      <c r="G106" s="3">
        <v>0</v>
      </c>
      <c r="H106" s="3">
        <v>0</v>
      </c>
      <c r="I106" s="3">
        <v>1.1553627854473799E-2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2.79110314512288E-2</v>
      </c>
    </row>
    <row r="107" spans="1:19" ht="28.8">
      <c r="A107" s="8" t="s">
        <v>366</v>
      </c>
      <c r="B107" s="2">
        <v>1.33868077854312E-2</v>
      </c>
      <c r="C107" s="3">
        <v>0</v>
      </c>
      <c r="D107" s="3">
        <v>2.9705958113238002E-3</v>
      </c>
      <c r="E107" s="3">
        <v>0</v>
      </c>
      <c r="F107" s="3">
        <v>0</v>
      </c>
      <c r="G107" s="3">
        <v>0</v>
      </c>
      <c r="H107" s="3">
        <v>0</v>
      </c>
      <c r="I107" s="3">
        <v>1.1553627854473799E-2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2.79110314512288E-2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0.32455225851888703</v>
      </c>
      <c r="C112" s="3">
        <v>1.63979388049224E-2</v>
      </c>
      <c r="D112" s="3">
        <v>0.145394520421847</v>
      </c>
      <c r="E112" s="3">
        <v>0</v>
      </c>
      <c r="F112" s="3">
        <v>0</v>
      </c>
      <c r="G112" s="3">
        <v>1.23885528539645E-4</v>
      </c>
      <c r="H112" s="3">
        <v>0</v>
      </c>
      <c r="I112" s="3">
        <v>0</v>
      </c>
      <c r="J112" s="3">
        <v>0</v>
      </c>
      <c r="K112" s="3">
        <v>0</v>
      </c>
      <c r="L112" s="3">
        <v>3.8384807736267401E-2</v>
      </c>
      <c r="M112" s="3">
        <v>0</v>
      </c>
      <c r="N112" s="3">
        <v>3.1373613251393102E-2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0.55622702426185655</v>
      </c>
    </row>
    <row r="113" spans="1:19">
      <c r="A113" s="6" t="s">
        <v>372</v>
      </c>
      <c r="B113" s="2">
        <v>0.103280778670159</v>
      </c>
      <c r="C113" s="3">
        <v>0</v>
      </c>
      <c r="D113" s="3">
        <v>4.2298701226458398E-3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0.10751064879280484</v>
      </c>
    </row>
    <row r="114" spans="1:19">
      <c r="A114" s="5" t="s">
        <v>373</v>
      </c>
      <c r="B114" s="2">
        <v>0.135191237320193</v>
      </c>
      <c r="C114" s="3">
        <v>0</v>
      </c>
      <c r="D114" s="3">
        <v>1.5498760754732901E-3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1.0019569697217699E-2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0.14676068309288401</v>
      </c>
    </row>
    <row r="115" spans="1:19">
      <c r="A115" s="5" t="s">
        <v>374</v>
      </c>
      <c r="B115" s="2">
        <v>0.29386019382997702</v>
      </c>
      <c r="C115" s="3">
        <v>0</v>
      </c>
      <c r="D115" s="3">
        <v>7.37482699246039E-3</v>
      </c>
      <c r="E115" s="3">
        <v>0</v>
      </c>
      <c r="F115" s="3">
        <v>0</v>
      </c>
      <c r="G115" s="3">
        <v>2.0647588089940799E-4</v>
      </c>
      <c r="H115" s="3">
        <v>0</v>
      </c>
      <c r="I115" s="3">
        <v>0</v>
      </c>
      <c r="J115" s="3">
        <v>0</v>
      </c>
      <c r="K115" s="3">
        <v>0</v>
      </c>
      <c r="L115" s="3">
        <v>3.52289968859294E-3</v>
      </c>
      <c r="M115" s="3">
        <v>0</v>
      </c>
      <c r="N115" s="3">
        <v>9.9951842018916506E-2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0.40491623841084623</v>
      </c>
    </row>
    <row r="116" spans="1:19">
      <c r="A116" s="5" t="s">
        <v>375</v>
      </c>
      <c r="B116" s="2">
        <v>0.59759346824630499</v>
      </c>
      <c r="C116" s="3">
        <v>0</v>
      </c>
      <c r="D116" s="3">
        <v>3.1417279613239701E-3</v>
      </c>
      <c r="E116" s="3">
        <v>0</v>
      </c>
      <c r="F116" s="3">
        <v>0</v>
      </c>
      <c r="G116" s="3">
        <v>7.6396075932781097E-4</v>
      </c>
      <c r="H116" s="3">
        <v>0</v>
      </c>
      <c r="I116" s="3">
        <v>0</v>
      </c>
      <c r="J116" s="3">
        <v>0</v>
      </c>
      <c r="K116" s="3">
        <v>0</v>
      </c>
      <c r="L116" s="3">
        <v>2.8040974608058299E-3</v>
      </c>
      <c r="M116" s="3">
        <v>0</v>
      </c>
      <c r="N116" s="3">
        <v>9.3140638471464005E-2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0.69744389289922659</v>
      </c>
    </row>
    <row r="117" spans="1:19">
      <c r="A117" s="6" t="s">
        <v>376</v>
      </c>
      <c r="B117" s="2">
        <v>0.53252442532681099</v>
      </c>
      <c r="C117" s="3">
        <v>0</v>
      </c>
      <c r="D117" s="3">
        <v>1.90505600943591E-3</v>
      </c>
      <c r="E117" s="3">
        <v>0</v>
      </c>
      <c r="F117" s="3">
        <v>0</v>
      </c>
      <c r="G117" s="3">
        <v>7.25615238589349E-4</v>
      </c>
      <c r="H117" s="3">
        <v>0</v>
      </c>
      <c r="I117" s="3">
        <v>0</v>
      </c>
      <c r="J117" s="3">
        <v>0</v>
      </c>
      <c r="K117" s="3">
        <v>0</v>
      </c>
      <c r="L117" s="3">
        <v>2.4004919318344701E-3</v>
      </c>
      <c r="M117" s="3">
        <v>0</v>
      </c>
      <c r="N117" s="3">
        <v>5.4637853939445001E-2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0.59219344244611571</v>
      </c>
    </row>
    <row r="118" spans="1:19">
      <c r="A118" s="6" t="s">
        <v>377</v>
      </c>
      <c r="B118" s="2">
        <v>6.5069042919494002E-2</v>
      </c>
      <c r="C118" s="3">
        <v>0</v>
      </c>
      <c r="D118" s="3">
        <v>1.2366719518880601E-3</v>
      </c>
      <c r="E118" s="3">
        <v>0</v>
      </c>
      <c r="F118" s="3">
        <v>0</v>
      </c>
      <c r="G118" s="3">
        <v>3.8345520738461499E-5</v>
      </c>
      <c r="H118" s="3">
        <v>0</v>
      </c>
      <c r="I118" s="3">
        <v>0</v>
      </c>
      <c r="J118" s="3">
        <v>0</v>
      </c>
      <c r="K118" s="3">
        <v>0</v>
      </c>
      <c r="L118" s="3">
        <v>4.0360552897136798E-4</v>
      </c>
      <c r="M118" s="3">
        <v>0</v>
      </c>
      <c r="N118" s="3">
        <v>3.8502784532018997E-2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0.10525045045311089</v>
      </c>
    </row>
    <row r="119" spans="1:19">
      <c r="A119" s="5" t="s">
        <v>378</v>
      </c>
      <c r="B119" s="2">
        <v>3.35062813599789E-2</v>
      </c>
      <c r="C119" s="3">
        <v>0</v>
      </c>
      <c r="D119" s="3">
        <v>1.0074194490576401E-3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1.9200091592495E-3</v>
      </c>
      <c r="M119" s="3">
        <v>0</v>
      </c>
      <c r="N119" s="3">
        <v>2.6895766903769899E-3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3.9123286658663034E-2</v>
      </c>
    </row>
    <row r="120" spans="1:19">
      <c r="A120" s="4" t="s">
        <v>379</v>
      </c>
      <c r="B120" s="2">
        <f t="shared" ref="B120:S120" si="2">B3+B17+B31+B59+B71+B76+B86+B100+B114+B115+B116+B119</f>
        <v>4.5811093920669004</v>
      </c>
      <c r="C120" s="2">
        <f t="shared" si="2"/>
        <v>0.14218965763199998</v>
      </c>
      <c r="D120" s="2">
        <f t="shared" si="2"/>
        <v>1.1050454972699999</v>
      </c>
      <c r="E120" s="2">
        <f t="shared" si="2"/>
        <v>0</v>
      </c>
      <c r="F120" s="2">
        <f t="shared" si="2"/>
        <v>0</v>
      </c>
      <c r="G120" s="2">
        <f t="shared" si="2"/>
        <v>2.2432129632000003E-2</v>
      </c>
      <c r="H120" s="2">
        <f t="shared" si="2"/>
        <v>0</v>
      </c>
      <c r="I120" s="2">
        <f t="shared" si="2"/>
        <v>0.5925225227229004</v>
      </c>
      <c r="J120" s="2">
        <f t="shared" si="2"/>
        <v>0</v>
      </c>
      <c r="K120" s="2">
        <f t="shared" si="2"/>
        <v>0</v>
      </c>
      <c r="L120" s="2">
        <f t="shared" si="2"/>
        <v>2.4073493819647989</v>
      </c>
      <c r="M120" s="2">
        <f t="shared" si="2"/>
        <v>0</v>
      </c>
      <c r="N120" s="2">
        <f t="shared" si="2"/>
        <v>15.758697162659965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24.609345743948563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24" priority="2" operator="lessThan">
      <formula>0</formula>
    </cfRule>
  </conditionalFormatting>
  <conditionalFormatting sqref="B3:B158 C120:S120">
    <cfRule type="cellIs" dxfId="12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outlinePr summaryBelow="0" summaryRight="0"/>
  </sheetPr>
  <dimension ref="A1:S143"/>
  <sheetViews>
    <sheetView topLeftCell="A107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0.37729071399671599</v>
      </c>
      <c r="C3" s="3">
        <v>2.7945741078300502E-3</v>
      </c>
      <c r="D3" s="3">
        <v>0.161150401244052</v>
      </c>
      <c r="E3" s="3">
        <v>0</v>
      </c>
      <c r="F3" s="3">
        <v>0</v>
      </c>
      <c r="G3" s="3">
        <v>4.7947964258818398E-3</v>
      </c>
      <c r="H3" s="3">
        <v>0</v>
      </c>
      <c r="I3" s="3">
        <v>0</v>
      </c>
      <c r="J3" s="3">
        <v>0</v>
      </c>
      <c r="K3" s="3">
        <v>0</v>
      </c>
      <c r="L3" s="3">
        <v>9.74637309108803E-2</v>
      </c>
      <c r="M3" s="3">
        <v>0</v>
      </c>
      <c r="N3" s="3">
        <v>7.0654583146267598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7.7089525313121197</v>
      </c>
    </row>
    <row r="4" spans="1:19" ht="28.8">
      <c r="A4" s="6" t="s">
        <v>266</v>
      </c>
      <c r="B4" s="2">
        <v>0.33815782795491001</v>
      </c>
      <c r="C4" s="3">
        <v>2.7945741078300502E-3</v>
      </c>
      <c r="D4" s="3">
        <v>0.158981822439686</v>
      </c>
      <c r="E4" s="3">
        <v>0</v>
      </c>
      <c r="F4" s="3">
        <v>0</v>
      </c>
      <c r="G4" s="3">
        <v>4.7445736660297203E-3</v>
      </c>
      <c r="H4" s="3">
        <v>0</v>
      </c>
      <c r="I4" s="3">
        <v>0</v>
      </c>
      <c r="J4" s="3">
        <v>0</v>
      </c>
      <c r="K4" s="3">
        <v>0</v>
      </c>
      <c r="L4" s="3">
        <v>9.7281020555888303E-2</v>
      </c>
      <c r="M4" s="3">
        <v>0</v>
      </c>
      <c r="N4" s="3">
        <v>7.0654011909637298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7.667361009688074</v>
      </c>
    </row>
    <row r="5" spans="1:19" ht="28.8">
      <c r="A5" s="7" t="s">
        <v>267</v>
      </c>
      <c r="B5" s="2">
        <v>0.12752351594258499</v>
      </c>
      <c r="C5" s="3">
        <v>1.5686079637876201E-3</v>
      </c>
      <c r="D5" s="3">
        <v>7.2600100065783796E-2</v>
      </c>
      <c r="E5" s="3">
        <v>0</v>
      </c>
      <c r="F5" s="3">
        <v>0</v>
      </c>
      <c r="G5" s="3">
        <v>1.7459794748590099E-3</v>
      </c>
      <c r="H5" s="3">
        <v>0</v>
      </c>
      <c r="I5" s="3">
        <v>0</v>
      </c>
      <c r="J5" s="3">
        <v>0</v>
      </c>
      <c r="K5" s="3">
        <v>0</v>
      </c>
      <c r="L5" s="3">
        <v>3.5769790116491501E-3</v>
      </c>
      <c r="M5" s="3">
        <v>0</v>
      </c>
      <c r="N5" s="3">
        <v>2.0210924897742899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2.2281076722329547</v>
      </c>
    </row>
    <row r="6" spans="1:19">
      <c r="A6" s="7" t="s">
        <v>268</v>
      </c>
      <c r="B6" s="2">
        <v>0.21063431201232499</v>
      </c>
      <c r="C6" s="3">
        <v>1.2259661440424301E-3</v>
      </c>
      <c r="D6" s="3">
        <v>8.6381722373902597E-2</v>
      </c>
      <c r="E6" s="3">
        <v>0</v>
      </c>
      <c r="F6" s="3">
        <v>0</v>
      </c>
      <c r="G6" s="3">
        <v>2.9985941911707102E-3</v>
      </c>
      <c r="H6" s="3">
        <v>0</v>
      </c>
      <c r="I6" s="3">
        <v>0</v>
      </c>
      <c r="J6" s="3">
        <v>0</v>
      </c>
      <c r="K6" s="3">
        <v>0</v>
      </c>
      <c r="L6" s="3">
        <v>9.37040415442391E-2</v>
      </c>
      <c r="M6" s="3">
        <v>0</v>
      </c>
      <c r="N6" s="3">
        <v>5.0443087011894399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5.4392533374551197</v>
      </c>
    </row>
    <row r="7" spans="1:19">
      <c r="A7" s="8" t="s">
        <v>269</v>
      </c>
      <c r="B7" s="2">
        <v>0.153549990944992</v>
      </c>
      <c r="C7" s="3">
        <v>1.2259661440424301E-3</v>
      </c>
      <c r="D7" s="3">
        <v>7.0799706759355499E-2</v>
      </c>
      <c r="E7" s="3">
        <v>0</v>
      </c>
      <c r="F7" s="3">
        <v>0</v>
      </c>
      <c r="G7" s="3">
        <v>2.00891039408481E-3</v>
      </c>
      <c r="H7" s="3">
        <v>0</v>
      </c>
      <c r="I7" s="3">
        <v>0</v>
      </c>
      <c r="J7" s="3">
        <v>0</v>
      </c>
      <c r="K7" s="3">
        <v>0</v>
      </c>
      <c r="L7" s="3">
        <v>7.3705733926188004E-3</v>
      </c>
      <c r="M7" s="3">
        <v>0</v>
      </c>
      <c r="N7" s="3">
        <v>5.0420508132454804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5.2770059608805742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2.3293384548694201E-2</v>
      </c>
      <c r="C11" s="3">
        <v>0</v>
      </c>
      <c r="D11" s="3">
        <v>6.0125705167773302E-3</v>
      </c>
      <c r="E11" s="3">
        <v>0</v>
      </c>
      <c r="F11" s="3">
        <v>0</v>
      </c>
      <c r="G11" s="3">
        <v>3.5155931896484199E-4</v>
      </c>
      <c r="H11" s="3">
        <v>0</v>
      </c>
      <c r="I11" s="3">
        <v>0</v>
      </c>
      <c r="J11" s="3">
        <v>0</v>
      </c>
      <c r="K11" s="3">
        <v>0</v>
      </c>
      <c r="L11" s="3">
        <v>2.2058979044456601E-2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5.1716493428892979E-2</v>
      </c>
    </row>
    <row r="12" spans="1:19">
      <c r="A12" s="8" t="s">
        <v>274</v>
      </c>
      <c r="B12" s="2">
        <v>2.80762928426927E-2</v>
      </c>
      <c r="C12" s="3">
        <v>0</v>
      </c>
      <c r="D12" s="3">
        <v>5.9112350586293999E-3</v>
      </c>
      <c r="E12" s="3">
        <v>0</v>
      </c>
      <c r="F12" s="3">
        <v>0</v>
      </c>
      <c r="G12" s="3">
        <v>6.0267311822544405E-4</v>
      </c>
      <c r="H12" s="3">
        <v>0</v>
      </c>
      <c r="I12" s="3">
        <v>0</v>
      </c>
      <c r="J12" s="3">
        <v>0</v>
      </c>
      <c r="K12" s="3">
        <v>0</v>
      </c>
      <c r="L12" s="3">
        <v>6.4080477080728795E-2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9.8670678100276327E-2</v>
      </c>
    </row>
    <row r="13" spans="1:19">
      <c r="A13" s="8" t="s">
        <v>275</v>
      </c>
      <c r="B13" s="2">
        <v>5.7146436759460796E-3</v>
      </c>
      <c r="C13" s="3">
        <v>0</v>
      </c>
      <c r="D13" s="3">
        <v>3.65821003914037E-3</v>
      </c>
      <c r="E13" s="3">
        <v>0</v>
      </c>
      <c r="F13" s="3">
        <v>0</v>
      </c>
      <c r="G13" s="3">
        <v>3.5451359895614297E-5</v>
      </c>
      <c r="H13" s="3">
        <v>0</v>
      </c>
      <c r="I13" s="3">
        <v>0</v>
      </c>
      <c r="J13" s="3">
        <v>0</v>
      </c>
      <c r="K13" s="3">
        <v>0</v>
      </c>
      <c r="L13" s="3">
        <v>1.94012026434889E-4</v>
      </c>
      <c r="M13" s="3">
        <v>0</v>
      </c>
      <c r="N13" s="3">
        <v>2.25788794396653E-3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1.1860205045383482E-2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3.91328860418063E-2</v>
      </c>
      <c r="C15" s="3">
        <v>0</v>
      </c>
      <c r="D15" s="3">
        <v>2.1685788043657602E-3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1.82710354992084E-4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4.1484175201164146E-2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0.319336773239565</v>
      </c>
      <c r="C31" s="3">
        <v>0.35367865854450697</v>
      </c>
      <c r="D31" s="3">
        <v>3.6821927642353799E-2</v>
      </c>
      <c r="E31" s="3">
        <v>0</v>
      </c>
      <c r="F31" s="3">
        <v>0</v>
      </c>
      <c r="G31" s="3">
        <v>4.0444093080913403E-3</v>
      </c>
      <c r="H31" s="3">
        <v>0</v>
      </c>
      <c r="I31" s="3">
        <v>2.33879518528108</v>
      </c>
      <c r="J31" s="3">
        <v>0</v>
      </c>
      <c r="K31" s="3">
        <v>0</v>
      </c>
      <c r="L31" s="3">
        <v>2.3568505626834502</v>
      </c>
      <c r="M31" s="3">
        <v>0</v>
      </c>
      <c r="N31" s="3">
        <v>5.8025615603922301E-4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5.4101077728550857</v>
      </c>
    </row>
    <row r="32" spans="1:19">
      <c r="A32" s="6" t="s">
        <v>294</v>
      </c>
      <c r="B32" s="2">
        <v>9.2791575470135307E-2</v>
      </c>
      <c r="C32" s="3">
        <v>0.35367865854450697</v>
      </c>
      <c r="D32" s="3">
        <v>1.7161820513800899E-2</v>
      </c>
      <c r="E32" s="3">
        <v>0</v>
      </c>
      <c r="F32" s="3">
        <v>0</v>
      </c>
      <c r="G32" s="3">
        <v>7.4947245935251896E-4</v>
      </c>
      <c r="H32" s="3">
        <v>0</v>
      </c>
      <c r="I32" s="3">
        <v>0</v>
      </c>
      <c r="J32" s="3">
        <v>0</v>
      </c>
      <c r="K32" s="3">
        <v>0</v>
      </c>
      <c r="L32" s="3">
        <v>0.178240613987103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0.64262214097489867</v>
      </c>
    </row>
    <row r="33" spans="1:19">
      <c r="A33" s="6" t="s">
        <v>295</v>
      </c>
      <c r="B33" s="2">
        <v>2.6622115207648098E-2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6.7448755294725105E-2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9.4070870502373199E-2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1.2860925221085901E-3</v>
      </c>
      <c r="C39" s="3">
        <v>0</v>
      </c>
      <c r="D39" s="3">
        <v>0</v>
      </c>
      <c r="E39" s="3">
        <v>0</v>
      </c>
      <c r="F39" s="3">
        <v>0</v>
      </c>
      <c r="G39" s="3">
        <v>1.8279816081768799E-4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1.4688906829262781E-3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1.29252298471914E-2</v>
      </c>
      <c r="C46" s="3">
        <v>0</v>
      </c>
      <c r="D46" s="3">
        <v>7.5170997844466901E-3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1.3995076708048599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1.419950000436498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7.5879458804407199E-3</v>
      </c>
      <c r="C48" s="3">
        <v>0</v>
      </c>
      <c r="D48" s="3">
        <v>8.04344503562589E-4</v>
      </c>
      <c r="E48" s="3">
        <v>0</v>
      </c>
      <c r="F48" s="3">
        <v>0</v>
      </c>
      <c r="G48" s="3">
        <v>6.3979356286190606E-5</v>
      </c>
      <c r="H48" s="3">
        <v>0</v>
      </c>
      <c r="I48" s="3">
        <v>0</v>
      </c>
      <c r="J48" s="3">
        <v>0</v>
      </c>
      <c r="K48" s="3">
        <v>0</v>
      </c>
      <c r="L48" s="3">
        <v>0.30287944003241901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0.31133570977270852</v>
      </c>
    </row>
    <row r="49" spans="1:19" ht="28.8">
      <c r="A49" s="6" t="s">
        <v>311</v>
      </c>
      <c r="B49" s="2">
        <v>6.7777075915123094E-2</v>
      </c>
      <c r="C49" s="3">
        <v>0</v>
      </c>
      <c r="D49" s="3">
        <v>4.1885220692429804E-3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0.11620491065642501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0.1881705086407911</v>
      </c>
    </row>
    <row r="50" spans="1:19">
      <c r="A50" s="6" t="s">
        <v>312</v>
      </c>
      <c r="B50" s="2">
        <v>0</v>
      </c>
      <c r="C50" s="3">
        <v>0</v>
      </c>
      <c r="D50" s="3">
        <v>4.5962543060719402E-4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1.35890494511384E-2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1.4048674881745594E-2</v>
      </c>
    </row>
    <row r="51" spans="1:19" ht="28.8">
      <c r="A51" s="6" t="s">
        <v>313</v>
      </c>
      <c r="B51" s="2">
        <v>7.9737736370733107E-3</v>
      </c>
      <c r="C51" s="3">
        <v>0</v>
      </c>
      <c r="D51" s="3">
        <v>3.2989244616161501E-4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7.2410450930621203E-3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1.5544711176297046E-2</v>
      </c>
    </row>
    <row r="52" spans="1:19" ht="28.8">
      <c r="A52" s="6" t="s">
        <v>314</v>
      </c>
      <c r="B52" s="2">
        <v>3.3695624079245201E-2</v>
      </c>
      <c r="C52" s="3">
        <v>0</v>
      </c>
      <c r="D52" s="3">
        <v>1.20095677029622E-3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8.1298946621436996E-2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0.11619552747097842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6.1732441061212702E-3</v>
      </c>
      <c r="C54" s="3">
        <v>0</v>
      </c>
      <c r="D54" s="3">
        <v>1.2528499640744499E-3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7.4260940701957202E-3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2.1863572875846199E-2</v>
      </c>
      <c r="C56" s="3">
        <v>0</v>
      </c>
      <c r="D56" s="3">
        <v>2.6280195991975801E-3</v>
      </c>
      <c r="E56" s="3">
        <v>0</v>
      </c>
      <c r="F56" s="3">
        <v>0</v>
      </c>
      <c r="G56" s="3">
        <v>3.0481593316349399E-3</v>
      </c>
      <c r="H56" s="3">
        <v>0</v>
      </c>
      <c r="I56" s="3">
        <v>2.3361243019442801</v>
      </c>
      <c r="J56" s="3">
        <v>0</v>
      </c>
      <c r="K56" s="3">
        <v>0</v>
      </c>
      <c r="L56" s="3">
        <v>0.19044013074228799</v>
      </c>
      <c r="M56" s="3">
        <v>0</v>
      </c>
      <c r="N56" s="3">
        <v>5.8025615603922301E-4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2.5546844406492859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4.0640523698631699E-2</v>
      </c>
      <c r="C58" s="3">
        <v>0</v>
      </c>
      <c r="D58" s="3">
        <v>1.16535776870122E-3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4.1805881467332918E-2</v>
      </c>
    </row>
    <row r="59" spans="1:19" ht="28.8">
      <c r="A59" s="5" t="s">
        <v>321</v>
      </c>
      <c r="B59" s="2">
        <v>0.1462824549658</v>
      </c>
      <c r="C59" s="3">
        <v>8.3896949790636999E-2</v>
      </c>
      <c r="D59" s="3">
        <v>8.0561689227606394E-3</v>
      </c>
      <c r="E59" s="3">
        <v>0</v>
      </c>
      <c r="F59" s="3">
        <v>0</v>
      </c>
      <c r="G59" s="3">
        <v>3.3590163501094599E-3</v>
      </c>
      <c r="H59" s="3">
        <v>0</v>
      </c>
      <c r="I59" s="3">
        <v>0</v>
      </c>
      <c r="J59" s="3">
        <v>0</v>
      </c>
      <c r="K59" s="3">
        <v>0</v>
      </c>
      <c r="L59" s="3">
        <v>2.7772256500582801</v>
      </c>
      <c r="M59" s="3">
        <v>0</v>
      </c>
      <c r="N59" s="3">
        <v>0.30227136617630801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3.3210916062638955</v>
      </c>
    </row>
    <row r="60" spans="1:19" ht="28.8">
      <c r="A60" s="6" t="s">
        <v>322</v>
      </c>
      <c r="B60" s="2">
        <v>0.1462824549658</v>
      </c>
      <c r="C60" s="3">
        <v>8.3896949790636999E-2</v>
      </c>
      <c r="D60" s="3">
        <v>8.0561689227606394E-3</v>
      </c>
      <c r="E60" s="3">
        <v>0</v>
      </c>
      <c r="F60" s="3">
        <v>0</v>
      </c>
      <c r="G60" s="3">
        <v>3.3590163501094599E-3</v>
      </c>
      <c r="H60" s="3">
        <v>0</v>
      </c>
      <c r="I60" s="3">
        <v>0</v>
      </c>
      <c r="J60" s="3">
        <v>0</v>
      </c>
      <c r="K60" s="3">
        <v>0</v>
      </c>
      <c r="L60" s="3">
        <v>2.7772256500582801</v>
      </c>
      <c r="M60" s="3">
        <v>0</v>
      </c>
      <c r="N60" s="3">
        <v>0.30227136617630801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3.3210916062638955</v>
      </c>
    </row>
    <row r="61" spans="1:19" ht="28.8">
      <c r="A61" s="7" t="s">
        <v>323</v>
      </c>
      <c r="B61" s="2">
        <v>8.9570828051245693E-2</v>
      </c>
      <c r="C61" s="3">
        <v>0</v>
      </c>
      <c r="D61" s="3">
        <v>5.0566393615818304E-3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9.4627467412827529E-2</v>
      </c>
    </row>
    <row r="62" spans="1:19">
      <c r="A62" s="8" t="s">
        <v>324</v>
      </c>
      <c r="B62" s="2">
        <v>8.3856184375299403E-3</v>
      </c>
      <c r="C62" s="3">
        <v>0</v>
      </c>
      <c r="D62" s="3">
        <v>1.7598591231691E-3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1.0145477560699041E-2</v>
      </c>
    </row>
    <row r="63" spans="1:19" ht="28.8">
      <c r="A63" s="8" t="s">
        <v>325</v>
      </c>
      <c r="B63" s="2">
        <v>8.1185209613715795E-2</v>
      </c>
      <c r="C63" s="3">
        <v>0</v>
      </c>
      <c r="D63" s="3">
        <v>3.2967802384127401E-3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8.4481989852128542E-2</v>
      </c>
    </row>
    <row r="64" spans="1:19" ht="28.8">
      <c r="A64" s="7" t="s">
        <v>326</v>
      </c>
      <c r="B64" s="2">
        <v>2.3417615932953901E-2</v>
      </c>
      <c r="C64" s="3">
        <v>0</v>
      </c>
      <c r="D64" s="3">
        <v>2.2631585653038299E-4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4.5206685771237197E-3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2.8164600366608002E-2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2.3417615932953901E-2</v>
      </c>
      <c r="C66" s="3">
        <v>0</v>
      </c>
      <c r="D66" s="3">
        <v>2.2631585653038299E-4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4.5206685771237197E-3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2.8164600366608002E-2</v>
      </c>
    </row>
    <row r="67" spans="1:19">
      <c r="A67" s="7" t="s">
        <v>329</v>
      </c>
      <c r="B67" s="2">
        <v>3.3294010981600397E-2</v>
      </c>
      <c r="C67" s="3">
        <v>4.0073375395520298E-2</v>
      </c>
      <c r="D67" s="3">
        <v>2.77321370464842E-3</v>
      </c>
      <c r="E67" s="3">
        <v>0</v>
      </c>
      <c r="F67" s="3">
        <v>0</v>
      </c>
      <c r="G67" s="3">
        <v>1.1935291164856801E-3</v>
      </c>
      <c r="H67" s="3">
        <v>0</v>
      </c>
      <c r="I67" s="3">
        <v>0</v>
      </c>
      <c r="J67" s="3">
        <v>0</v>
      </c>
      <c r="K67" s="3">
        <v>0</v>
      </c>
      <c r="L67" s="3">
        <v>1.0771359346474501</v>
      </c>
      <c r="M67" s="3">
        <v>0</v>
      </c>
      <c r="N67" s="3">
        <v>0.29921074044134499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1.4536808042870497</v>
      </c>
    </row>
    <row r="68" spans="1:19">
      <c r="A68" s="8" t="s">
        <v>329</v>
      </c>
      <c r="B68" s="2">
        <v>3.3294010981600397E-2</v>
      </c>
      <c r="C68" s="3">
        <v>4.0073375395520298E-2</v>
      </c>
      <c r="D68" s="3">
        <v>2.77321370464842E-3</v>
      </c>
      <c r="E68" s="3">
        <v>0</v>
      </c>
      <c r="F68" s="3">
        <v>0</v>
      </c>
      <c r="G68" s="3">
        <v>1.1935291164856801E-3</v>
      </c>
      <c r="H68" s="3">
        <v>0</v>
      </c>
      <c r="I68" s="3">
        <v>0</v>
      </c>
      <c r="J68" s="3">
        <v>0</v>
      </c>
      <c r="K68" s="3">
        <v>0</v>
      </c>
      <c r="L68" s="3">
        <v>1.0771359346474501</v>
      </c>
      <c r="M68" s="3">
        <v>0</v>
      </c>
      <c r="N68" s="3">
        <v>0.29921074044134499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1.4536808042870497</v>
      </c>
    </row>
    <row r="69" spans="1:19">
      <c r="A69" s="9" t="s">
        <v>329</v>
      </c>
      <c r="B69" s="2">
        <v>2.67097476158362E-2</v>
      </c>
      <c r="C69" s="3">
        <v>3.1243275655481299E-2</v>
      </c>
      <c r="D69" s="3">
        <v>1.5504325096633699E-3</v>
      </c>
      <c r="E69" s="3">
        <v>0</v>
      </c>
      <c r="F69" s="3">
        <v>0</v>
      </c>
      <c r="G69" s="3">
        <v>5.3767895841681801E-4</v>
      </c>
      <c r="H69" s="3">
        <v>0</v>
      </c>
      <c r="I69" s="3">
        <v>0</v>
      </c>
      <c r="J69" s="3">
        <v>0</v>
      </c>
      <c r="K69" s="3">
        <v>0</v>
      </c>
      <c r="L69" s="3">
        <v>0.84110429378819696</v>
      </c>
      <c r="M69" s="3">
        <v>0</v>
      </c>
      <c r="N69" s="3">
        <v>0.28051627008770802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1.1816616986153026</v>
      </c>
    </row>
    <row r="70" spans="1:19" ht="57.6">
      <c r="A70" s="9" t="s">
        <v>330</v>
      </c>
      <c r="B70" s="2">
        <v>6.5842633657642096E-3</v>
      </c>
      <c r="C70" s="3">
        <v>8.8300997400389408E-3</v>
      </c>
      <c r="D70" s="3">
        <v>1.2227811949850501E-3</v>
      </c>
      <c r="E70" s="3">
        <v>0</v>
      </c>
      <c r="F70" s="3">
        <v>0</v>
      </c>
      <c r="G70" s="3">
        <v>6.5585015806886499E-4</v>
      </c>
      <c r="H70" s="3">
        <v>0</v>
      </c>
      <c r="I70" s="3">
        <v>0</v>
      </c>
      <c r="J70" s="3">
        <v>0</v>
      </c>
      <c r="K70" s="3">
        <v>0</v>
      </c>
      <c r="L70" s="3">
        <v>0.23603164085925801</v>
      </c>
      <c r="M70" s="3">
        <v>0</v>
      </c>
      <c r="N70" s="3">
        <v>1.8694470353636701E-2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0.2720191056717518</v>
      </c>
    </row>
    <row r="71" spans="1:19" ht="28.8">
      <c r="A71" s="5" t="s">
        <v>331</v>
      </c>
      <c r="B71" s="2">
        <v>5.2922569694633201E-2</v>
      </c>
      <c r="C71" s="3">
        <v>0</v>
      </c>
      <c r="D71" s="3">
        <v>5.6477628674447703E-3</v>
      </c>
      <c r="E71" s="3">
        <v>0</v>
      </c>
      <c r="F71" s="3">
        <v>0</v>
      </c>
      <c r="G71" s="3">
        <v>2.15662439364987E-4</v>
      </c>
      <c r="H71" s="3">
        <v>0</v>
      </c>
      <c r="I71" s="3">
        <v>0</v>
      </c>
      <c r="J71" s="3">
        <v>0</v>
      </c>
      <c r="K71" s="3">
        <v>0</v>
      </c>
      <c r="L71" s="3">
        <v>1.00113972864219E-2</v>
      </c>
      <c r="M71" s="3">
        <v>0</v>
      </c>
      <c r="N71" s="3">
        <v>2.4259517736168398E-2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9.3056910024033254E-2</v>
      </c>
    </row>
    <row r="72" spans="1:19">
      <c r="A72" s="6" t="s">
        <v>332</v>
      </c>
      <c r="B72" s="2">
        <v>4.4143649309994003E-2</v>
      </c>
      <c r="C72" s="3">
        <v>0</v>
      </c>
      <c r="D72" s="3">
        <v>3.3001580870176701E-3</v>
      </c>
      <c r="E72" s="3">
        <v>0</v>
      </c>
      <c r="F72" s="3">
        <v>0</v>
      </c>
      <c r="G72" s="3">
        <v>9.1582679730337099E-5</v>
      </c>
      <c r="H72" s="3">
        <v>0</v>
      </c>
      <c r="I72" s="3">
        <v>0</v>
      </c>
      <c r="J72" s="3">
        <v>0</v>
      </c>
      <c r="K72" s="3">
        <v>0</v>
      </c>
      <c r="L72" s="3">
        <v>7.7623646693028604E-3</v>
      </c>
      <c r="M72" s="3">
        <v>0</v>
      </c>
      <c r="N72" s="3">
        <v>2.4175335495914E-2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7.9473090241958866E-2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8.7789203846391599E-3</v>
      </c>
      <c r="C74" s="3">
        <v>0</v>
      </c>
      <c r="D74" s="3">
        <v>2.3408490832172398E-3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1.1119769467856399E-2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0.69085072786820501</v>
      </c>
      <c r="C76" s="3">
        <v>0</v>
      </c>
      <c r="D76" s="3">
        <v>6.1959876960250897E-2</v>
      </c>
      <c r="E76" s="3">
        <v>0</v>
      </c>
      <c r="F76" s="3">
        <v>0</v>
      </c>
      <c r="G76" s="3">
        <v>1.27034039625951E-4</v>
      </c>
      <c r="H76" s="3">
        <v>0</v>
      </c>
      <c r="I76" s="3">
        <v>0</v>
      </c>
      <c r="J76" s="3">
        <v>0</v>
      </c>
      <c r="K76" s="3">
        <v>0</v>
      </c>
      <c r="L76" s="3">
        <v>5.4963795450195902E-3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0.75843401841310143</v>
      </c>
    </row>
    <row r="77" spans="1:19">
      <c r="A77" s="6" t="s">
        <v>337</v>
      </c>
      <c r="B77" s="2">
        <v>0.65395400674307302</v>
      </c>
      <c r="C77" s="3">
        <v>0</v>
      </c>
      <c r="D77" s="3">
        <v>2.9110299277296098E-2</v>
      </c>
      <c r="E77" s="3">
        <v>0</v>
      </c>
      <c r="F77" s="3">
        <v>0</v>
      </c>
      <c r="G77" s="3">
        <v>1.27034039625951E-4</v>
      </c>
      <c r="H77" s="3">
        <v>0</v>
      </c>
      <c r="I77" s="3">
        <v>0</v>
      </c>
      <c r="J77" s="3">
        <v>0</v>
      </c>
      <c r="K77" s="3">
        <v>0</v>
      </c>
      <c r="L77" s="3">
        <v>5.4963795450195902E-3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0.68868771960501474</v>
      </c>
    </row>
    <row r="78" spans="1:19">
      <c r="A78" s="6" t="s">
        <v>338</v>
      </c>
      <c r="B78" s="2">
        <v>3.6896721125131697E-2</v>
      </c>
      <c r="C78" s="3">
        <v>0</v>
      </c>
      <c r="D78" s="3">
        <v>3.2849577682954802E-2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6.9746298808086499E-2</v>
      </c>
    </row>
    <row r="79" spans="1:19">
      <c r="A79" s="7" t="s">
        <v>339</v>
      </c>
      <c r="B79" s="2">
        <v>3.6896721125131697E-2</v>
      </c>
      <c r="C79" s="3">
        <v>0</v>
      </c>
      <c r="D79" s="3">
        <v>3.2849577682954802E-2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6.9746298808086499E-2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0.29225433147094998</v>
      </c>
      <c r="C86" s="3">
        <v>0</v>
      </c>
      <c r="D86" s="3">
        <v>3.8588542462732703E-2</v>
      </c>
      <c r="E86" s="3">
        <v>0</v>
      </c>
      <c r="F86" s="3">
        <v>0</v>
      </c>
      <c r="G86" s="3">
        <v>9.8082095711199695E-4</v>
      </c>
      <c r="H86" s="3">
        <v>0</v>
      </c>
      <c r="I86" s="3">
        <v>0</v>
      </c>
      <c r="J86" s="3">
        <v>0</v>
      </c>
      <c r="K86" s="3">
        <v>0</v>
      </c>
      <c r="L86" s="3">
        <v>9.5857009954094293E-3</v>
      </c>
      <c r="M86" s="3">
        <v>0</v>
      </c>
      <c r="N86" s="3">
        <v>4.0287214978889097E-3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0.34543811738409302</v>
      </c>
    </row>
    <row r="87" spans="1:19" ht="28.8">
      <c r="A87" s="6" t="s">
        <v>346</v>
      </c>
      <c r="B87" s="2">
        <v>7.2054202870627101E-3</v>
      </c>
      <c r="C87" s="3">
        <v>0</v>
      </c>
      <c r="D87" s="3">
        <v>3.5129625491283302E-3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1.071838283619104E-2</v>
      </c>
    </row>
    <row r="88" spans="1:19" ht="28.8">
      <c r="A88" s="6" t="s">
        <v>347</v>
      </c>
      <c r="B88" s="2">
        <v>0.228026705808684</v>
      </c>
      <c r="C88" s="3">
        <v>0</v>
      </c>
      <c r="D88" s="3">
        <v>3.4200717124927199E-2</v>
      </c>
      <c r="E88" s="3">
        <v>0</v>
      </c>
      <c r="F88" s="3">
        <v>0</v>
      </c>
      <c r="G88" s="3">
        <v>2.2452527933889099E-4</v>
      </c>
      <c r="H88" s="3">
        <v>0</v>
      </c>
      <c r="I88" s="3">
        <v>0</v>
      </c>
      <c r="J88" s="3">
        <v>0</v>
      </c>
      <c r="K88" s="3">
        <v>0</v>
      </c>
      <c r="L88" s="3">
        <v>1.8252199380137E-3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0.26427716815096386</v>
      </c>
    </row>
    <row r="89" spans="1:19">
      <c r="A89" s="7" t="s">
        <v>348</v>
      </c>
      <c r="B89" s="2">
        <v>0.22492092120219201</v>
      </c>
      <c r="C89" s="3">
        <v>0</v>
      </c>
      <c r="D89" s="3">
        <v>3.4139915850038498E-2</v>
      </c>
      <c r="E89" s="3">
        <v>0</v>
      </c>
      <c r="F89" s="3">
        <v>0</v>
      </c>
      <c r="G89" s="3">
        <v>2.2452527933889099E-4</v>
      </c>
      <c r="H89" s="3">
        <v>0</v>
      </c>
      <c r="I89" s="3">
        <v>0</v>
      </c>
      <c r="J89" s="3">
        <v>0</v>
      </c>
      <c r="K89" s="3">
        <v>0</v>
      </c>
      <c r="L89" s="3">
        <v>1.8252199380137E-3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0.26111058226958311</v>
      </c>
    </row>
    <row r="90" spans="1:19">
      <c r="A90" s="7" t="s">
        <v>349</v>
      </c>
      <c r="B90" s="2">
        <v>3.1057846064925501E-3</v>
      </c>
      <c r="C90" s="3">
        <v>0</v>
      </c>
      <c r="D90" s="3">
        <v>6.0801274888759497E-5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3.1665858813813095E-3</v>
      </c>
    </row>
    <row r="91" spans="1:19" ht="28.8">
      <c r="A91" s="8" t="s">
        <v>350</v>
      </c>
      <c r="B91" s="2">
        <v>3.1057846064925501E-3</v>
      </c>
      <c r="C91" s="3">
        <v>0</v>
      </c>
      <c r="D91" s="3">
        <v>6.0801274888759497E-5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3.1665858813813095E-3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1.61500799537612E-3</v>
      </c>
      <c r="C93" s="3">
        <v>0</v>
      </c>
      <c r="D93" s="3">
        <v>6.7556972098621702E-6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1.6217636925859821E-3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1.4907766111164199E-3</v>
      </c>
      <c r="C97" s="3">
        <v>0</v>
      </c>
      <c r="D97" s="3">
        <v>5.40455776788973E-5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1.5448221887953172E-3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5.7022205375203201E-2</v>
      </c>
      <c r="C99" s="3">
        <v>0</v>
      </c>
      <c r="D99" s="3">
        <v>8.7486278867715105E-4</v>
      </c>
      <c r="E99" s="3">
        <v>0</v>
      </c>
      <c r="F99" s="3">
        <v>0</v>
      </c>
      <c r="G99" s="3">
        <v>5.3472467842551605E-4</v>
      </c>
      <c r="H99" s="3">
        <v>0</v>
      </c>
      <c r="I99" s="3">
        <v>0</v>
      </c>
      <c r="J99" s="3">
        <v>0</v>
      </c>
      <c r="K99" s="3">
        <v>0</v>
      </c>
      <c r="L99" s="3">
        <v>7.1746777542767799E-3</v>
      </c>
      <c r="M99" s="3">
        <v>0</v>
      </c>
      <c r="N99" s="3">
        <v>1.5423389018037401E-3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6.7148809498386391E-2</v>
      </c>
    </row>
    <row r="100" spans="1:19">
      <c r="A100" s="5" t="s">
        <v>359</v>
      </c>
      <c r="B100" s="2">
        <v>0.83769222406317301</v>
      </c>
      <c r="C100" s="3">
        <v>1.0370416177425601E-2</v>
      </c>
      <c r="D100" s="3">
        <v>0.21799959326504201</v>
      </c>
      <c r="E100" s="3">
        <v>1.7376750844200001E-2</v>
      </c>
      <c r="F100" s="3">
        <v>0</v>
      </c>
      <c r="G100" s="3">
        <v>2.3575154330583502E-3</v>
      </c>
      <c r="H100" s="3">
        <v>0</v>
      </c>
      <c r="I100" s="3">
        <v>4.9163045031188303E-3</v>
      </c>
      <c r="J100" s="3">
        <v>0</v>
      </c>
      <c r="K100" s="3">
        <v>0</v>
      </c>
      <c r="L100" s="3">
        <v>1.2870720161452701E-2</v>
      </c>
      <c r="M100" s="3">
        <v>0</v>
      </c>
      <c r="N100" s="3">
        <v>3.5350527889684902E-2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1.1389340523371554</v>
      </c>
    </row>
    <row r="101" spans="1:19">
      <c r="A101" s="6" t="s">
        <v>360</v>
      </c>
      <c r="B101" s="2">
        <v>0.53166500107766501</v>
      </c>
      <c r="C101" s="3">
        <v>2.8197221312975902E-3</v>
      </c>
      <c r="D101" s="3">
        <v>0.13802227184608901</v>
      </c>
      <c r="E101" s="3">
        <v>0</v>
      </c>
      <c r="F101" s="3">
        <v>0</v>
      </c>
      <c r="G101" s="3">
        <v>2.1034473538064499E-3</v>
      </c>
      <c r="H101" s="3">
        <v>0</v>
      </c>
      <c r="I101" s="3">
        <v>0</v>
      </c>
      <c r="J101" s="3">
        <v>0</v>
      </c>
      <c r="K101" s="3">
        <v>0</v>
      </c>
      <c r="L101" s="3">
        <v>2.1473175741337702E-3</v>
      </c>
      <c r="M101" s="3">
        <v>0</v>
      </c>
      <c r="N101" s="3">
        <v>1.2242502939853499E-2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0.68900026292284522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2.6614037500863601E-2</v>
      </c>
      <c r="C103" s="3">
        <v>0</v>
      </c>
      <c r="D103" s="3">
        <v>3.2677307404103302E-2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4.5879320938645302E-3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6.3879276998831433E-2</v>
      </c>
    </row>
    <row r="104" spans="1:19">
      <c r="A104" s="7" t="s">
        <v>363</v>
      </c>
      <c r="B104" s="2">
        <v>0.45859612691076901</v>
      </c>
      <c r="C104" s="3">
        <v>2.8197221312975902E-3</v>
      </c>
      <c r="D104" s="3">
        <v>4.6158301186383303E-2</v>
      </c>
      <c r="E104" s="3">
        <v>0</v>
      </c>
      <c r="F104" s="3">
        <v>0</v>
      </c>
      <c r="G104" s="3">
        <v>1.7459794748590099E-3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2.9944825461920501E-3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0.51231461224950092</v>
      </c>
    </row>
    <row r="105" spans="1:19" ht="28.8">
      <c r="A105" s="7" t="s">
        <v>364</v>
      </c>
      <c r="B105" s="2">
        <v>2.2987960412057001E-2</v>
      </c>
      <c r="C105" s="3">
        <v>0</v>
      </c>
      <c r="D105" s="3">
        <v>5.5116355686660498E-2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7.8104316098717499E-2</v>
      </c>
    </row>
    <row r="106" spans="1:19">
      <c r="A106" s="7" t="s">
        <v>365</v>
      </c>
      <c r="B106" s="2">
        <v>2.14143797886126E-2</v>
      </c>
      <c r="C106" s="3">
        <v>0</v>
      </c>
      <c r="D106" s="3">
        <v>4.0297733856827804E-3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2.5444153174295381E-2</v>
      </c>
    </row>
    <row r="107" spans="1:19" ht="28.8">
      <c r="A107" s="8" t="s">
        <v>366</v>
      </c>
      <c r="B107" s="2">
        <v>1.3683309769081499E-2</v>
      </c>
      <c r="C107" s="3">
        <v>0</v>
      </c>
      <c r="D107" s="3">
        <v>3.4048713937705299E-3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1.7088181162852028E-2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7.7310700195311003E-3</v>
      </c>
      <c r="C109" s="3">
        <v>0</v>
      </c>
      <c r="D109" s="3">
        <v>6.2490199191225001E-4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8.3559720114433494E-3</v>
      </c>
    </row>
    <row r="110" spans="1:19">
      <c r="A110" s="6" t="s">
        <v>369</v>
      </c>
      <c r="B110" s="2">
        <v>2.46299575843468E-3</v>
      </c>
      <c r="C110" s="3">
        <v>0</v>
      </c>
      <c r="D110" s="3">
        <v>2.2412025493717701E-2</v>
      </c>
      <c r="E110" s="3">
        <v>1.0619817789149799E-2</v>
      </c>
      <c r="F110" s="3">
        <v>0</v>
      </c>
      <c r="G110" s="3">
        <v>2.9542799913012E-6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3.5497793321293478E-2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0.30356422722707399</v>
      </c>
      <c r="C112" s="3">
        <v>6.3184408962186798E-3</v>
      </c>
      <c r="D112" s="3">
        <v>5.6264824212337097E-2</v>
      </c>
      <c r="E112" s="3">
        <v>0</v>
      </c>
      <c r="F112" s="3">
        <v>0</v>
      </c>
      <c r="G112" s="3">
        <v>2.51113799260602E-4</v>
      </c>
      <c r="H112" s="3">
        <v>0</v>
      </c>
      <c r="I112" s="3">
        <v>1.0206542391138201E-3</v>
      </c>
      <c r="J112" s="3">
        <v>0</v>
      </c>
      <c r="K112" s="3">
        <v>0</v>
      </c>
      <c r="L112" s="3">
        <v>9.2221638973323996E-3</v>
      </c>
      <c r="M112" s="3">
        <v>0</v>
      </c>
      <c r="N112" s="3">
        <v>1.8450943158615101E-2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0.39509236742995169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5.45996933821392E-2</v>
      </c>
      <c r="C114" s="3">
        <v>0</v>
      </c>
      <c r="D114" s="3">
        <v>3.7494119514734999E-4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1.5822340019933001E-4</v>
      </c>
      <c r="M114" s="3">
        <v>0</v>
      </c>
      <c r="N114" s="3">
        <v>7.7567921377264101E-4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5.5908537191258524E-2</v>
      </c>
    </row>
    <row r="115" spans="1:19">
      <c r="A115" s="5" t="s">
        <v>374</v>
      </c>
      <c r="B115" s="2">
        <v>0.20877084124842901</v>
      </c>
      <c r="C115" s="3">
        <v>0</v>
      </c>
      <c r="D115" s="3">
        <v>3.8946594414855399E-3</v>
      </c>
      <c r="E115" s="3">
        <v>0</v>
      </c>
      <c r="F115" s="3">
        <v>0</v>
      </c>
      <c r="G115" s="3">
        <v>8.8628399739035905E-5</v>
      </c>
      <c r="H115" s="3">
        <v>0</v>
      </c>
      <c r="I115" s="3">
        <v>0</v>
      </c>
      <c r="J115" s="3">
        <v>0</v>
      </c>
      <c r="K115" s="3">
        <v>0</v>
      </c>
      <c r="L115" s="3">
        <v>1.80261659512808E-3</v>
      </c>
      <c r="M115" s="3">
        <v>0</v>
      </c>
      <c r="N115" s="3">
        <v>2.5435062591149402E-2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0.23999180827593108</v>
      </c>
    </row>
    <row r="116" spans="1:19">
      <c r="A116" s="5" t="s">
        <v>375</v>
      </c>
      <c r="B116" s="2">
        <v>0.25541972603794799</v>
      </c>
      <c r="C116" s="3">
        <v>0</v>
      </c>
      <c r="D116" s="3">
        <v>1.85106103550223E-3</v>
      </c>
      <c r="E116" s="3">
        <v>0</v>
      </c>
      <c r="F116" s="3">
        <v>0</v>
      </c>
      <c r="G116" s="3">
        <v>2.8951943914751698E-4</v>
      </c>
      <c r="H116" s="3">
        <v>0</v>
      </c>
      <c r="I116" s="3">
        <v>0</v>
      </c>
      <c r="J116" s="3">
        <v>0</v>
      </c>
      <c r="K116" s="3">
        <v>0</v>
      </c>
      <c r="L116" s="3">
        <v>9.2820627559792895E-2</v>
      </c>
      <c r="M116" s="3">
        <v>0</v>
      </c>
      <c r="N116" s="3">
        <v>4.5371220988538401E-2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0.39575215506092909</v>
      </c>
    </row>
    <row r="117" spans="1:19">
      <c r="A117" s="6" t="s">
        <v>376</v>
      </c>
      <c r="B117" s="2">
        <v>0.21038584924380599</v>
      </c>
      <c r="C117" s="3">
        <v>0</v>
      </c>
      <c r="D117" s="3">
        <v>1.1754913145160201E-3</v>
      </c>
      <c r="E117" s="3">
        <v>0</v>
      </c>
      <c r="F117" s="3">
        <v>0</v>
      </c>
      <c r="G117" s="3">
        <v>7.6811279773831103E-5</v>
      </c>
      <c r="H117" s="3">
        <v>0</v>
      </c>
      <c r="I117" s="3">
        <v>0</v>
      </c>
      <c r="J117" s="3">
        <v>0</v>
      </c>
      <c r="K117" s="3">
        <v>0</v>
      </c>
      <c r="L117" s="3">
        <v>8.90816579241301E-2</v>
      </c>
      <c r="M117" s="3">
        <v>0</v>
      </c>
      <c r="N117" s="3">
        <v>1.0357422059871099E-2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0.31107723182209707</v>
      </c>
    </row>
    <row r="118" spans="1:19">
      <c r="A118" s="6" t="s">
        <v>377</v>
      </c>
      <c r="B118" s="2">
        <v>4.5033876794142003E-2</v>
      </c>
      <c r="C118" s="3">
        <v>0</v>
      </c>
      <c r="D118" s="3">
        <v>6.7556972098621701E-4</v>
      </c>
      <c r="E118" s="3">
        <v>0</v>
      </c>
      <c r="F118" s="3">
        <v>0</v>
      </c>
      <c r="G118" s="3">
        <v>2.12708159373686E-4</v>
      </c>
      <c r="H118" s="3">
        <v>0</v>
      </c>
      <c r="I118" s="3">
        <v>0</v>
      </c>
      <c r="J118" s="3">
        <v>0</v>
      </c>
      <c r="K118" s="3">
        <v>0</v>
      </c>
      <c r="L118" s="3">
        <v>3.7389696356627498E-3</v>
      </c>
      <c r="M118" s="3">
        <v>0</v>
      </c>
      <c r="N118" s="3">
        <v>3.5013798928667302E-2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8.4674923238831967E-2</v>
      </c>
    </row>
    <row r="119" spans="1:19">
      <c r="A119" s="5" t="s">
        <v>378</v>
      </c>
      <c r="B119" s="2">
        <v>3.3169779597340597E-2</v>
      </c>
      <c r="C119" s="3">
        <v>0</v>
      </c>
      <c r="D119" s="3">
        <v>3.6142980072762599E-4</v>
      </c>
      <c r="E119" s="3">
        <v>0</v>
      </c>
      <c r="F119" s="3">
        <v>0</v>
      </c>
      <c r="G119" s="3">
        <v>4.4314199869517898E-5</v>
      </c>
      <c r="H119" s="3">
        <v>0</v>
      </c>
      <c r="I119" s="3">
        <v>0</v>
      </c>
      <c r="J119" s="3">
        <v>0</v>
      </c>
      <c r="K119" s="3">
        <v>0</v>
      </c>
      <c r="L119" s="3">
        <v>2.27917040763321E-4</v>
      </c>
      <c r="M119" s="3">
        <v>0</v>
      </c>
      <c r="N119" s="3">
        <v>1.22064248368873E-3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3.5024083122389797E-2</v>
      </c>
    </row>
    <row r="120" spans="1:19">
      <c r="A120" s="4" t="s">
        <v>379</v>
      </c>
      <c r="B120" s="2">
        <f t="shared" ref="B120:S120" si="2">B3+B17+B31+B59+B71+B76+B86+B100+B114+B115+B116+B119</f>
        <v>3.2685898355648986</v>
      </c>
      <c r="C120" s="2">
        <f t="shared" si="2"/>
        <v>0.45074059862039967</v>
      </c>
      <c r="D120" s="2">
        <f t="shared" si="2"/>
        <v>0.53670636483749967</v>
      </c>
      <c r="E120" s="2">
        <f t="shared" si="2"/>
        <v>1.7376750844200001E-2</v>
      </c>
      <c r="F120" s="2">
        <f t="shared" si="2"/>
        <v>0</v>
      </c>
      <c r="G120" s="2">
        <f t="shared" si="2"/>
        <v>1.6301716991999997E-2</v>
      </c>
      <c r="H120" s="2">
        <f t="shared" si="2"/>
        <v>0</v>
      </c>
      <c r="I120" s="2">
        <f t="shared" si="2"/>
        <v>2.3437114897841989</v>
      </c>
      <c r="J120" s="2">
        <f t="shared" si="2"/>
        <v>0</v>
      </c>
      <c r="K120" s="2">
        <f t="shared" si="2"/>
        <v>0</v>
      </c>
      <c r="L120" s="2">
        <f t="shared" si="2"/>
        <v>5.3645135262367978</v>
      </c>
      <c r="M120" s="2">
        <f t="shared" si="2"/>
        <v>0</v>
      </c>
      <c r="N120" s="2">
        <f t="shared" si="2"/>
        <v>7.5047513093599969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19.502691592239991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22" priority="2" operator="lessThan">
      <formula>0</formula>
    </cfRule>
  </conditionalFormatting>
  <conditionalFormatting sqref="B3:B158 C120:S120">
    <cfRule type="cellIs" dxfId="12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outlinePr summaryBelow="0" summaryRight="0"/>
  </sheetPr>
  <dimension ref="A1:S143"/>
  <sheetViews>
    <sheetView topLeftCell="A1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9" width="12.77734375" style="1"/>
    <col min="10" max="10" width="9" style="1"/>
    <col min="11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0.254020736752404</v>
      </c>
      <c r="C3" s="3">
        <v>0</v>
      </c>
      <c r="D3" s="3">
        <v>0.155348414060691</v>
      </c>
      <c r="E3" s="3">
        <v>0</v>
      </c>
      <c r="F3" s="3">
        <v>0</v>
      </c>
      <c r="G3" s="3">
        <v>2.8965733101570402E-3</v>
      </c>
      <c r="H3" s="3">
        <v>9.3790224000000002E-4</v>
      </c>
      <c r="I3" s="3">
        <v>0</v>
      </c>
      <c r="J3" s="3">
        <v>0</v>
      </c>
      <c r="K3" s="3">
        <v>0</v>
      </c>
      <c r="L3" s="3">
        <v>5.8652347970729997E-2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0.47185597433398202</v>
      </c>
    </row>
    <row r="4" spans="1:19" ht="28.8">
      <c r="A4" s="6" t="s">
        <v>266</v>
      </c>
      <c r="B4" s="2">
        <v>0.24039275135872701</v>
      </c>
      <c r="C4" s="3">
        <v>0</v>
      </c>
      <c r="D4" s="3">
        <v>0.154913947829426</v>
      </c>
      <c r="E4" s="3">
        <v>0</v>
      </c>
      <c r="F4" s="3">
        <v>0</v>
      </c>
      <c r="G4" s="3">
        <v>2.87549637338875E-3</v>
      </c>
      <c r="H4" s="3">
        <v>9.3790224000000002E-4</v>
      </c>
      <c r="I4" s="3">
        <v>0</v>
      </c>
      <c r="J4" s="3">
        <v>0</v>
      </c>
      <c r="K4" s="3">
        <v>0</v>
      </c>
      <c r="L4" s="3">
        <v>5.8316590812529399E-2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0.45743668861407111</v>
      </c>
    </row>
    <row r="5" spans="1:19" ht="28.8">
      <c r="A5" s="7" t="s">
        <v>267</v>
      </c>
      <c r="B5" s="2">
        <v>0.13951291954067099</v>
      </c>
      <c r="C5" s="3">
        <v>0</v>
      </c>
      <c r="D5" s="3">
        <v>9.75109325355243E-2</v>
      </c>
      <c r="E5" s="3">
        <v>0</v>
      </c>
      <c r="F5" s="3">
        <v>0</v>
      </c>
      <c r="G5" s="3">
        <v>1.0177149468119299E-3</v>
      </c>
      <c r="H5" s="3">
        <v>9.3790224000000002E-4</v>
      </c>
      <c r="I5" s="3">
        <v>0</v>
      </c>
      <c r="J5" s="3">
        <v>0</v>
      </c>
      <c r="K5" s="3">
        <v>0</v>
      </c>
      <c r="L5" s="3">
        <v>5.5879584186249E-3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0.24456742768163214</v>
      </c>
    </row>
    <row r="6" spans="1:19">
      <c r="A6" s="7" t="s">
        <v>268</v>
      </c>
      <c r="B6" s="2">
        <v>0.100879831818056</v>
      </c>
      <c r="C6" s="3">
        <v>0</v>
      </c>
      <c r="D6" s="3">
        <v>5.7403015293901599E-2</v>
      </c>
      <c r="E6" s="3">
        <v>0</v>
      </c>
      <c r="F6" s="3">
        <v>0</v>
      </c>
      <c r="G6" s="3">
        <v>1.8577814265768201E-3</v>
      </c>
      <c r="H6" s="3">
        <v>0</v>
      </c>
      <c r="I6" s="3">
        <v>0</v>
      </c>
      <c r="J6" s="3">
        <v>0</v>
      </c>
      <c r="K6" s="3">
        <v>0</v>
      </c>
      <c r="L6" s="3">
        <v>5.2728632393904497E-2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0.21286926093243894</v>
      </c>
    </row>
    <row r="7" spans="1:19">
      <c r="A7" s="8" t="s">
        <v>269</v>
      </c>
      <c r="B7" s="2">
        <v>8.0867564978693199E-2</v>
      </c>
      <c r="C7" s="3">
        <v>0</v>
      </c>
      <c r="D7" s="3">
        <v>4.84997996009024E-2</v>
      </c>
      <c r="E7" s="3">
        <v>0</v>
      </c>
      <c r="F7" s="3">
        <v>0</v>
      </c>
      <c r="G7" s="3">
        <v>1.38806683574054E-3</v>
      </c>
      <c r="H7" s="3">
        <v>0</v>
      </c>
      <c r="I7" s="3">
        <v>0</v>
      </c>
      <c r="J7" s="3">
        <v>0</v>
      </c>
      <c r="K7" s="3">
        <v>0</v>
      </c>
      <c r="L7" s="3">
        <v>4.79837565098823E-3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0.13555380706632439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2.82381679328433E-3</v>
      </c>
      <c r="C11" s="3">
        <v>0</v>
      </c>
      <c r="D11" s="3">
        <v>5.9488453203973503E-4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8.5359800604085101E-3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1.1954681385732576E-2</v>
      </c>
    </row>
    <row r="12" spans="1:19">
      <c r="A12" s="8" t="s">
        <v>274</v>
      </c>
      <c r="B12" s="2">
        <v>1.71884500460785E-2</v>
      </c>
      <c r="C12" s="3">
        <v>0</v>
      </c>
      <c r="D12" s="3">
        <v>8.3083311609594406E-3</v>
      </c>
      <c r="E12" s="3">
        <v>0</v>
      </c>
      <c r="F12" s="3">
        <v>0</v>
      </c>
      <c r="G12" s="3">
        <v>4.5767062696868099E-4</v>
      </c>
      <c r="H12" s="3">
        <v>0</v>
      </c>
      <c r="I12" s="3">
        <v>0</v>
      </c>
      <c r="J12" s="3">
        <v>0</v>
      </c>
      <c r="K12" s="3">
        <v>0</v>
      </c>
      <c r="L12" s="3">
        <v>3.9394276682507702E-2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6.5348728516514326E-2</v>
      </c>
    </row>
    <row r="13" spans="1:19">
      <c r="A13" s="8" t="s">
        <v>275</v>
      </c>
      <c r="B13" s="2">
        <v>2.15486919788843E-16</v>
      </c>
      <c r="C13" s="3">
        <v>0</v>
      </c>
      <c r="D13" s="3">
        <v>1.7347234759768102E-18</v>
      </c>
      <c r="E13" s="3">
        <v>0</v>
      </c>
      <c r="F13" s="3">
        <v>0</v>
      </c>
      <c r="G13" s="3">
        <v>1.2043963867596701E-5</v>
      </c>
      <c r="H13" s="3">
        <v>0</v>
      </c>
      <c r="I13" s="3">
        <v>0</v>
      </c>
      <c r="J13" s="3">
        <v>0</v>
      </c>
      <c r="K13" s="3">
        <v>0</v>
      </c>
      <c r="L13" s="3">
        <v>6.9388939039072299E-18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1.2043963867820861E-5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1.36279853936766E-2</v>
      </c>
      <c r="C15" s="3">
        <v>0</v>
      </c>
      <c r="D15" s="3">
        <v>4.1775599160093701E-4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3.35757158200637E-4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1.4381498543478175E-2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0.11683810021098</v>
      </c>
      <c r="C17" s="3">
        <v>0</v>
      </c>
      <c r="D17" s="3">
        <v>0.33153449698243698</v>
      </c>
      <c r="E17" s="3">
        <v>0</v>
      </c>
      <c r="F17" s="3">
        <v>0</v>
      </c>
      <c r="G17" s="3">
        <v>1.9089682730141001E-3</v>
      </c>
      <c r="H17" s="3">
        <v>0</v>
      </c>
      <c r="I17" s="3">
        <v>0.113876222802101</v>
      </c>
      <c r="J17" s="3">
        <v>0</v>
      </c>
      <c r="K17" s="3">
        <v>0</v>
      </c>
      <c r="L17" s="3">
        <v>1.0090092946185301</v>
      </c>
      <c r="M17" s="3">
        <v>0.38403820746720002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1.9572052903542623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3.9681769558308301E-2</v>
      </c>
      <c r="C21" s="3">
        <v>0</v>
      </c>
      <c r="D21" s="3">
        <v>2.3126971695027899E-2</v>
      </c>
      <c r="E21" s="3">
        <v>0</v>
      </c>
      <c r="F21" s="3">
        <v>0</v>
      </c>
      <c r="G21" s="3">
        <v>0</v>
      </c>
      <c r="H21" s="3">
        <v>0</v>
      </c>
      <c r="I21" s="3">
        <v>9.8748113992425293E-2</v>
      </c>
      <c r="J21" s="3">
        <v>0</v>
      </c>
      <c r="K21" s="3">
        <v>0</v>
      </c>
      <c r="L21" s="3">
        <v>0.82090411396595198</v>
      </c>
      <c r="M21" s="3">
        <v>0.36420390659889001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1.3466648758106035</v>
      </c>
    </row>
    <row r="22" spans="1:19">
      <c r="A22" s="7" t="s">
        <v>284</v>
      </c>
      <c r="B22" s="2">
        <v>1.7801616089640201E-2</v>
      </c>
      <c r="C22" s="3">
        <v>0</v>
      </c>
      <c r="D22" s="3">
        <v>1.2432418310043899E-2</v>
      </c>
      <c r="E22" s="3">
        <v>0</v>
      </c>
      <c r="F22" s="3">
        <v>0</v>
      </c>
      <c r="G22" s="3">
        <v>0</v>
      </c>
      <c r="H22" s="3">
        <v>0</v>
      </c>
      <c r="I22" s="3">
        <v>2.43461819507952E-5</v>
      </c>
      <c r="J22" s="3">
        <v>0</v>
      </c>
      <c r="K22" s="3">
        <v>0</v>
      </c>
      <c r="L22" s="3">
        <v>0.11468505217967501</v>
      </c>
      <c r="M22" s="3">
        <v>0.36420390659889001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0.50914733936019996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1.51625624914455E-2</v>
      </c>
      <c r="C25" s="3">
        <v>0</v>
      </c>
      <c r="D25" s="3">
        <v>3.4045442291509999E-2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5.3776489898618596E-3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5.4585653772817357E-2</v>
      </c>
    </row>
    <row r="26" spans="1:19">
      <c r="A26" s="7" t="s">
        <v>288</v>
      </c>
      <c r="B26" s="2">
        <v>7.4853156603338399E-3</v>
      </c>
      <c r="C26" s="3">
        <v>0</v>
      </c>
      <c r="D26" s="3">
        <v>1.44576993573252E-2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2.1943015017659041E-2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6.1993768161226599E-2</v>
      </c>
      <c r="C28" s="3">
        <v>0</v>
      </c>
      <c r="D28" s="3">
        <v>0.180898370507004</v>
      </c>
      <c r="E28" s="3">
        <v>0</v>
      </c>
      <c r="F28" s="3">
        <v>0</v>
      </c>
      <c r="G28" s="3">
        <v>1.77648467047054E-4</v>
      </c>
      <c r="H28" s="3">
        <v>0</v>
      </c>
      <c r="I28" s="3">
        <v>0</v>
      </c>
      <c r="J28" s="3">
        <v>0</v>
      </c>
      <c r="K28" s="3">
        <v>0</v>
      </c>
      <c r="L28" s="3">
        <v>1.2138912642638399E-3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0.24428367839954146</v>
      </c>
    </row>
    <row r="29" spans="1:19" ht="28.8">
      <c r="A29" s="7" t="s">
        <v>291</v>
      </c>
      <c r="B29" s="2">
        <v>6.1993768161226599E-2</v>
      </c>
      <c r="C29" s="3">
        <v>0</v>
      </c>
      <c r="D29" s="3">
        <v>0.180898370507004</v>
      </c>
      <c r="E29" s="3">
        <v>0</v>
      </c>
      <c r="F29" s="3">
        <v>0</v>
      </c>
      <c r="G29" s="3">
        <v>1.77648467047054E-4</v>
      </c>
      <c r="H29" s="3">
        <v>0</v>
      </c>
      <c r="I29" s="3">
        <v>0</v>
      </c>
      <c r="J29" s="3">
        <v>0</v>
      </c>
      <c r="K29" s="3">
        <v>0</v>
      </c>
      <c r="L29" s="3">
        <v>1.2138912642638399E-3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0.24428367839954146</v>
      </c>
    </row>
    <row r="30" spans="1:19" ht="28.8">
      <c r="A30" s="7" t="s">
        <v>292</v>
      </c>
      <c r="B30" s="2">
        <v>0</v>
      </c>
      <c r="C30" s="3">
        <v>0</v>
      </c>
      <c r="D30" s="3">
        <v>0.15066954695476101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0.15066954695476101</v>
      </c>
    </row>
    <row r="31" spans="1:19">
      <c r="A31" s="5" t="s">
        <v>293</v>
      </c>
      <c r="B31" s="2">
        <v>0.16475806229051901</v>
      </c>
      <c r="C31" s="3">
        <v>4.4973331919999999E-4</v>
      </c>
      <c r="D31" s="3">
        <v>7.6943969557026995E-2</v>
      </c>
      <c r="E31" s="3">
        <v>0</v>
      </c>
      <c r="F31" s="3">
        <v>0</v>
      </c>
      <c r="G31" s="3">
        <v>9.0329729006976395E-4</v>
      </c>
      <c r="H31" s="3">
        <v>0</v>
      </c>
      <c r="I31" s="3">
        <v>0.98203672498550698</v>
      </c>
      <c r="J31" s="3">
        <v>0</v>
      </c>
      <c r="K31" s="3">
        <v>12.683528676</v>
      </c>
      <c r="L31" s="3">
        <v>2.6321774658116501</v>
      </c>
      <c r="M31" s="3">
        <v>0</v>
      </c>
      <c r="N31" s="3">
        <v>1.6696125831702501E-5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16.540814625379806</v>
      </c>
    </row>
    <row r="32" spans="1:19">
      <c r="A32" s="6" t="s">
        <v>294</v>
      </c>
      <c r="B32" s="2">
        <v>5.5075900584288497E-2</v>
      </c>
      <c r="C32" s="3">
        <v>0</v>
      </c>
      <c r="D32" s="3">
        <v>6.5749121666344897E-3</v>
      </c>
      <c r="E32" s="3">
        <v>0</v>
      </c>
      <c r="F32" s="3">
        <v>0</v>
      </c>
      <c r="G32" s="3">
        <v>5.2029923908018404E-4</v>
      </c>
      <c r="H32" s="3">
        <v>0</v>
      </c>
      <c r="I32" s="3">
        <v>0</v>
      </c>
      <c r="J32" s="3">
        <v>0</v>
      </c>
      <c r="K32" s="3">
        <v>0</v>
      </c>
      <c r="L32" s="3">
        <v>3.6749140280791598E-2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9.8920252270794762E-2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1.4772295815630899E-2</v>
      </c>
      <c r="C42" s="3">
        <v>0</v>
      </c>
      <c r="D42" s="3">
        <v>4.6199357240476703E-3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0.27010618106381801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0.28949841260349657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1.4772295815630899E-2</v>
      </c>
      <c r="C44" s="3">
        <v>0</v>
      </c>
      <c r="D44" s="3">
        <v>4.6199357240476703E-3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0.27010618106381801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0.28949841260349657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1.02893736750492E-2</v>
      </c>
      <c r="C46" s="3">
        <v>0</v>
      </c>
      <c r="D46" s="3">
        <v>5.4174045999393697E-3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0.99179516815791202</v>
      </c>
      <c r="L46" s="3">
        <v>0.15188906714850101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1.1593910135814016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1.17409865586662E-2</v>
      </c>
      <c r="C49" s="3">
        <v>0</v>
      </c>
      <c r="D49" s="3">
        <v>2.0582772632191999E-2</v>
      </c>
      <c r="E49" s="3">
        <v>0</v>
      </c>
      <c r="F49" s="3">
        <v>0</v>
      </c>
      <c r="G49" s="3">
        <v>2.5292324121953399E-5</v>
      </c>
      <c r="H49" s="3">
        <v>0</v>
      </c>
      <c r="I49" s="3">
        <v>0</v>
      </c>
      <c r="J49" s="3">
        <v>0</v>
      </c>
      <c r="K49" s="3">
        <v>0</v>
      </c>
      <c r="L49" s="3">
        <v>0.29733227605698698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0.32968132757196711</v>
      </c>
    </row>
    <row r="50" spans="1:19">
      <c r="A50" s="6" t="s">
        <v>312</v>
      </c>
      <c r="B50" s="2">
        <v>3.1636621963533201E-2</v>
      </c>
      <c r="C50" s="3">
        <v>0</v>
      </c>
      <c r="D50" s="3">
        <v>2.9116026088990901E-2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11.6917335078421</v>
      </c>
      <c r="L50" s="3">
        <v>1.6982548865352001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13.450741042429824</v>
      </c>
    </row>
    <row r="51" spans="1:19" ht="28.8">
      <c r="A51" s="6" t="s">
        <v>313</v>
      </c>
      <c r="B51" s="2">
        <v>1.8614800507558E-2</v>
      </c>
      <c r="C51" s="3">
        <v>0</v>
      </c>
      <c r="D51" s="3">
        <v>2.71543199512489E-3</v>
      </c>
      <c r="E51" s="3">
        <v>0</v>
      </c>
      <c r="F51" s="3">
        <v>0</v>
      </c>
      <c r="G51" s="3">
        <v>3.5770572686762701E-4</v>
      </c>
      <c r="H51" s="3">
        <v>0</v>
      </c>
      <c r="I51" s="3">
        <v>0</v>
      </c>
      <c r="J51" s="3">
        <v>0</v>
      </c>
      <c r="K51" s="3">
        <v>0</v>
      </c>
      <c r="L51" s="3">
        <v>0.120552676746416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0.14224061497596652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1.5796963733478099E-3</v>
      </c>
      <c r="C53" s="3">
        <v>0</v>
      </c>
      <c r="D53" s="3">
        <v>5.4510530757153903E-4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6.6672386031516404E-3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8.7920402840709899E-3</v>
      </c>
    </row>
    <row r="54" spans="1:19" ht="28.8">
      <c r="A54" s="6" t="s">
        <v>316</v>
      </c>
      <c r="B54" s="2">
        <v>3.79981019535014E-3</v>
      </c>
      <c r="C54" s="3">
        <v>0</v>
      </c>
      <c r="D54" s="3">
        <v>6.5614527763240796E-4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1.42476712042446E-2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1.870362667722715E-2</v>
      </c>
    </row>
    <row r="55" spans="1:19" ht="28.8">
      <c r="A55" s="6" t="s">
        <v>317</v>
      </c>
      <c r="B55" s="2">
        <v>1.79316885623265E-3</v>
      </c>
      <c r="C55" s="3">
        <v>0</v>
      </c>
      <c r="D55" s="3">
        <v>5.2828106968352796E-4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8.8791973981651503E-3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1.1200647324081329E-2</v>
      </c>
    </row>
    <row r="56" spans="1:19" ht="28.8">
      <c r="A56" s="6" t="s">
        <v>318</v>
      </c>
      <c r="B56" s="2">
        <v>6.5749524728530304E-3</v>
      </c>
      <c r="C56" s="3">
        <v>4.4973331919999999E-4</v>
      </c>
      <c r="D56" s="3">
        <v>5.4274991426721698E-3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2.6371935758730699E-2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3.88241206934559E-2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8.8804552880092907E-3</v>
      </c>
      <c r="C58" s="3">
        <v>0</v>
      </c>
      <c r="D58" s="3">
        <v>7.5530283281449501E-4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1.12718474538785E-3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1.0762942866211636E-2</v>
      </c>
    </row>
    <row r="59" spans="1:19" ht="28.8">
      <c r="A59" s="5" t="s">
        <v>321</v>
      </c>
      <c r="B59" s="2">
        <v>0.18461236882986801</v>
      </c>
      <c r="C59" s="3">
        <v>5.6062646639999996E-3</v>
      </c>
      <c r="D59" s="3">
        <v>1.4464383453190901E-2</v>
      </c>
      <c r="E59" s="3">
        <v>0</v>
      </c>
      <c r="F59" s="3">
        <v>0</v>
      </c>
      <c r="G59" s="3">
        <v>3.23982628038355E-3</v>
      </c>
      <c r="H59" s="3">
        <v>0</v>
      </c>
      <c r="I59" s="3">
        <v>0</v>
      </c>
      <c r="J59" s="3">
        <v>0</v>
      </c>
      <c r="K59" s="3">
        <v>0</v>
      </c>
      <c r="L59" s="3">
        <v>7.4044858165505696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7.6124086597780121</v>
      </c>
    </row>
    <row r="60" spans="1:19" ht="28.8">
      <c r="A60" s="6" t="s">
        <v>322</v>
      </c>
      <c r="B60" s="2">
        <v>0.18461236882986801</v>
      </c>
      <c r="C60" s="3">
        <v>5.6062646639999996E-3</v>
      </c>
      <c r="D60" s="3">
        <v>1.4464383453190901E-2</v>
      </c>
      <c r="E60" s="3">
        <v>0</v>
      </c>
      <c r="F60" s="3">
        <v>0</v>
      </c>
      <c r="G60" s="3">
        <v>3.23982628038355E-3</v>
      </c>
      <c r="H60" s="3">
        <v>0</v>
      </c>
      <c r="I60" s="3">
        <v>0</v>
      </c>
      <c r="J60" s="3">
        <v>0</v>
      </c>
      <c r="K60" s="3">
        <v>0</v>
      </c>
      <c r="L60" s="3">
        <v>7.4044858165505696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7.6124086597780121</v>
      </c>
    </row>
    <row r="61" spans="1:19" ht="28.8">
      <c r="A61" s="7" t="s">
        <v>323</v>
      </c>
      <c r="B61" s="2">
        <v>0.122884267634486</v>
      </c>
      <c r="C61" s="3">
        <v>0</v>
      </c>
      <c r="D61" s="3">
        <v>8.0242570866708007E-3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6.90958714464103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7.040495669362187</v>
      </c>
    </row>
    <row r="62" spans="1:19">
      <c r="A62" s="8" t="s">
        <v>324</v>
      </c>
      <c r="B62" s="2">
        <v>1.7158042688325799E-3</v>
      </c>
      <c r="C62" s="3">
        <v>0</v>
      </c>
      <c r="D62" s="3">
        <v>7.3525054521765004E-5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6.90103640602422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6.9028257353475739</v>
      </c>
    </row>
    <row r="63" spans="1:19" ht="28.8">
      <c r="A63" s="8" t="s">
        <v>325</v>
      </c>
      <c r="B63" s="2">
        <v>0.121168463365653</v>
      </c>
      <c r="C63" s="3">
        <v>0</v>
      </c>
      <c r="D63" s="3">
        <v>7.9507320321490407E-3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8.5507386168135503E-3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0.13766993401461558</v>
      </c>
    </row>
    <row r="64" spans="1:19" ht="28.8">
      <c r="A64" s="7" t="s">
        <v>326</v>
      </c>
      <c r="B64" s="2">
        <v>2.0426241295626001E-2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2.0426241295626001E-2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2.0426241295626001E-2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2.0426241295626001E-2</v>
      </c>
    </row>
    <row r="67" spans="1:19">
      <c r="A67" s="7" t="s">
        <v>329</v>
      </c>
      <c r="B67" s="2">
        <v>4.1301859899755801E-2</v>
      </c>
      <c r="C67" s="3">
        <v>3.5793843623999999E-3</v>
      </c>
      <c r="D67" s="3">
        <v>4.1240871490844499E-3</v>
      </c>
      <c r="E67" s="3">
        <v>0</v>
      </c>
      <c r="F67" s="3">
        <v>0</v>
      </c>
      <c r="G67" s="3">
        <v>7.9490161526139195E-4</v>
      </c>
      <c r="H67" s="3">
        <v>0</v>
      </c>
      <c r="I67" s="3">
        <v>0</v>
      </c>
      <c r="J67" s="3">
        <v>0</v>
      </c>
      <c r="K67" s="3">
        <v>0</v>
      </c>
      <c r="L67" s="3">
        <v>0.48890300837023998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0.53870324139674164</v>
      </c>
    </row>
    <row r="68" spans="1:19">
      <c r="A68" s="8" t="s">
        <v>329</v>
      </c>
      <c r="B68" s="2">
        <v>4.1301859899755801E-2</v>
      </c>
      <c r="C68" s="3">
        <v>3.5793843623999999E-3</v>
      </c>
      <c r="D68" s="3">
        <v>4.1240871490844499E-3</v>
      </c>
      <c r="E68" s="3">
        <v>0</v>
      </c>
      <c r="F68" s="3">
        <v>0</v>
      </c>
      <c r="G68" s="3">
        <v>7.9490161526139195E-4</v>
      </c>
      <c r="H68" s="3">
        <v>0</v>
      </c>
      <c r="I68" s="3">
        <v>0</v>
      </c>
      <c r="J68" s="3">
        <v>0</v>
      </c>
      <c r="K68" s="3">
        <v>0</v>
      </c>
      <c r="L68" s="3">
        <v>0.48890300837023998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0.53870324139674164</v>
      </c>
    </row>
    <row r="69" spans="1:19">
      <c r="A69" s="9" t="s">
        <v>329</v>
      </c>
      <c r="B69" s="2">
        <v>1.9976863987122201E-2</v>
      </c>
      <c r="C69" s="3">
        <v>3.5793843623999999E-3</v>
      </c>
      <c r="D69" s="3">
        <v>1.67770806226936E-3</v>
      </c>
      <c r="E69" s="3">
        <v>0</v>
      </c>
      <c r="F69" s="3">
        <v>0</v>
      </c>
      <c r="G69" s="3">
        <v>8.4307747073177996E-5</v>
      </c>
      <c r="H69" s="3">
        <v>0</v>
      </c>
      <c r="I69" s="3">
        <v>0</v>
      </c>
      <c r="J69" s="3">
        <v>0</v>
      </c>
      <c r="K69" s="3">
        <v>0</v>
      </c>
      <c r="L69" s="3">
        <v>0.396990408722591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0.42230867288145574</v>
      </c>
    </row>
    <row r="70" spans="1:19" ht="57.6">
      <c r="A70" s="9" t="s">
        <v>330</v>
      </c>
      <c r="B70" s="2">
        <v>2.1324995912633499E-2</v>
      </c>
      <c r="C70" s="3">
        <v>0</v>
      </c>
      <c r="D70" s="3">
        <v>2.4463790868150901E-3</v>
      </c>
      <c r="E70" s="3">
        <v>0</v>
      </c>
      <c r="F70" s="3">
        <v>0</v>
      </c>
      <c r="G70" s="3">
        <v>7.1059386818821395E-4</v>
      </c>
      <c r="H70" s="3">
        <v>0</v>
      </c>
      <c r="I70" s="3">
        <v>0</v>
      </c>
      <c r="J70" s="3">
        <v>0</v>
      </c>
      <c r="K70" s="3">
        <v>0</v>
      </c>
      <c r="L70" s="3">
        <v>9.1912599647649196E-2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0.116394568515286</v>
      </c>
    </row>
    <row r="71" spans="1:19" ht="28.8">
      <c r="A71" s="5" t="s">
        <v>331</v>
      </c>
      <c r="B71" s="2">
        <v>5.9603772100636603E-2</v>
      </c>
      <c r="C71" s="3">
        <v>0</v>
      </c>
      <c r="D71" s="3">
        <v>1.13094902046206E-2</v>
      </c>
      <c r="E71" s="3">
        <v>0</v>
      </c>
      <c r="F71" s="3">
        <v>0</v>
      </c>
      <c r="G71" s="3">
        <v>3.31209006358914E-4</v>
      </c>
      <c r="H71" s="3">
        <v>0</v>
      </c>
      <c r="I71" s="3">
        <v>0</v>
      </c>
      <c r="J71" s="3">
        <v>0</v>
      </c>
      <c r="K71" s="3">
        <v>0</v>
      </c>
      <c r="L71" s="3">
        <v>1.5546294352509701E-2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8.6790765664125816E-2</v>
      </c>
    </row>
    <row r="72" spans="1:19">
      <c r="A72" s="6" t="s">
        <v>332</v>
      </c>
      <c r="B72" s="2">
        <v>3.7329272272249997E-2</v>
      </c>
      <c r="C72" s="3">
        <v>0</v>
      </c>
      <c r="D72" s="3">
        <v>4.5752636200134603E-3</v>
      </c>
      <c r="E72" s="3">
        <v>0</v>
      </c>
      <c r="F72" s="3">
        <v>0</v>
      </c>
      <c r="G72" s="3">
        <v>2.7098918702092899E-5</v>
      </c>
      <c r="H72" s="3">
        <v>0</v>
      </c>
      <c r="I72" s="3">
        <v>0</v>
      </c>
      <c r="J72" s="3">
        <v>0</v>
      </c>
      <c r="K72" s="3">
        <v>0</v>
      </c>
      <c r="L72" s="3">
        <v>1.4753021945772E-2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5.6684656756737548E-2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1.7434000786490399E-2</v>
      </c>
      <c r="C74" s="3">
        <v>0</v>
      </c>
      <c r="D74" s="3">
        <v>5.7550065402945097E-3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3.2099860179621401E-4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2.3510005928581122E-2</v>
      </c>
    </row>
    <row r="75" spans="1:19" ht="28.8">
      <c r="A75" s="6" t="s">
        <v>335</v>
      </c>
      <c r="B75" s="2">
        <v>4.8404990418961496E-3</v>
      </c>
      <c r="C75" s="3">
        <v>0</v>
      </c>
      <c r="D75" s="3">
        <v>9.7922004431259704E-4</v>
      </c>
      <c r="E75" s="3">
        <v>0</v>
      </c>
      <c r="F75" s="3">
        <v>0</v>
      </c>
      <c r="G75" s="3">
        <v>3.04110087656821E-4</v>
      </c>
      <c r="H75" s="3">
        <v>0</v>
      </c>
      <c r="I75" s="3">
        <v>0</v>
      </c>
      <c r="J75" s="3">
        <v>0</v>
      </c>
      <c r="K75" s="3">
        <v>0</v>
      </c>
      <c r="L75" s="3">
        <v>4.5751524853713198E-4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6.5813444224026999E-3</v>
      </c>
    </row>
    <row r="76" spans="1:19">
      <c r="A76" s="5" t="s">
        <v>336</v>
      </c>
      <c r="B76" s="2">
        <v>3.6317857023623001E-2</v>
      </c>
      <c r="C76" s="3">
        <v>0</v>
      </c>
      <c r="D76" s="3">
        <v>6.08319564729621E-2</v>
      </c>
      <c r="E76" s="3">
        <v>0</v>
      </c>
      <c r="F76" s="3">
        <v>0</v>
      </c>
      <c r="G76" s="3">
        <v>6.5639603078402903E-4</v>
      </c>
      <c r="H76" s="3">
        <v>0</v>
      </c>
      <c r="I76" s="3">
        <v>0</v>
      </c>
      <c r="J76" s="3">
        <v>0</v>
      </c>
      <c r="K76" s="3">
        <v>0</v>
      </c>
      <c r="L76" s="3">
        <v>1.2120464447132901E-3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9.9018255972082428E-2</v>
      </c>
    </row>
    <row r="77" spans="1:19">
      <c r="A77" s="6" t="s">
        <v>337</v>
      </c>
      <c r="B77" s="2">
        <v>3.6317857023623001E-2</v>
      </c>
      <c r="C77" s="3">
        <v>0</v>
      </c>
      <c r="D77" s="3">
        <v>6.08319564729621E-2</v>
      </c>
      <c r="E77" s="3">
        <v>0</v>
      </c>
      <c r="F77" s="3">
        <v>0</v>
      </c>
      <c r="G77" s="3">
        <v>6.5639603078402903E-4</v>
      </c>
      <c r="H77" s="3">
        <v>0</v>
      </c>
      <c r="I77" s="3">
        <v>0</v>
      </c>
      <c r="J77" s="3">
        <v>0</v>
      </c>
      <c r="K77" s="3">
        <v>0</v>
      </c>
      <c r="L77" s="3">
        <v>1.2120464447132901E-3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9.9018255972082428E-2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6.2463445882024099E-2</v>
      </c>
      <c r="C86" s="3">
        <v>0</v>
      </c>
      <c r="D86" s="3">
        <v>2.6054605684167301E-2</v>
      </c>
      <c r="E86" s="3">
        <v>0</v>
      </c>
      <c r="F86" s="3">
        <v>0</v>
      </c>
      <c r="G86" s="3">
        <v>2.8002215992162699E-4</v>
      </c>
      <c r="H86" s="3">
        <v>0</v>
      </c>
      <c r="I86" s="3">
        <v>0</v>
      </c>
      <c r="J86" s="3">
        <v>0</v>
      </c>
      <c r="K86" s="3">
        <v>0</v>
      </c>
      <c r="L86" s="3">
        <v>4.5751524853713203E-3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9.3373226211484348E-2</v>
      </c>
    </row>
    <row r="87" spans="1:19" ht="28.8">
      <c r="A87" s="6" t="s">
        <v>346</v>
      </c>
      <c r="B87" s="2">
        <v>4.1669532243076898E-3</v>
      </c>
      <c r="C87" s="3">
        <v>0</v>
      </c>
      <c r="D87" s="3">
        <v>4.9462309405551004E-4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4.6615763183632001E-3</v>
      </c>
    </row>
    <row r="88" spans="1:19" ht="28.8">
      <c r="A88" s="6" t="s">
        <v>347</v>
      </c>
      <c r="B88" s="2">
        <v>3.3131363381505199E-2</v>
      </c>
      <c r="C88" s="3">
        <v>0</v>
      </c>
      <c r="D88" s="3">
        <v>2.1118400887410599E-2</v>
      </c>
      <c r="E88" s="3">
        <v>0</v>
      </c>
      <c r="F88" s="3">
        <v>0</v>
      </c>
      <c r="G88" s="3">
        <v>9.9362701907674102E-5</v>
      </c>
      <c r="H88" s="3">
        <v>0</v>
      </c>
      <c r="I88" s="3">
        <v>0</v>
      </c>
      <c r="J88" s="3">
        <v>0</v>
      </c>
      <c r="K88" s="3">
        <v>0</v>
      </c>
      <c r="L88" s="3">
        <v>4.8334272224487301E-4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5.4832469693068348E-2</v>
      </c>
    </row>
    <row r="89" spans="1:19">
      <c r="A89" s="7" t="s">
        <v>348</v>
      </c>
      <c r="B89" s="2">
        <v>3.07619193912127E-2</v>
      </c>
      <c r="C89" s="3">
        <v>0</v>
      </c>
      <c r="D89" s="3">
        <v>2.1048217880821601E-2</v>
      </c>
      <c r="E89" s="3">
        <v>0</v>
      </c>
      <c r="F89" s="3">
        <v>0</v>
      </c>
      <c r="G89" s="3">
        <v>9.9362701907674102E-5</v>
      </c>
      <c r="H89" s="3">
        <v>0</v>
      </c>
      <c r="I89" s="3">
        <v>0</v>
      </c>
      <c r="J89" s="3">
        <v>0</v>
      </c>
      <c r="K89" s="3">
        <v>0</v>
      </c>
      <c r="L89" s="3">
        <v>4.8334272224487301E-4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5.2392842696186853E-2</v>
      </c>
    </row>
    <row r="90" spans="1:19">
      <c r="A90" s="7" t="s">
        <v>349</v>
      </c>
      <c r="B90" s="2">
        <v>2.3694439902926098E-3</v>
      </c>
      <c r="C90" s="3">
        <v>0</v>
      </c>
      <c r="D90" s="3">
        <v>7.0183006588957504E-5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2.4396269968815672E-3</v>
      </c>
    </row>
    <row r="91" spans="1:19" ht="28.8">
      <c r="A91" s="8" t="s">
        <v>350</v>
      </c>
      <c r="B91" s="2">
        <v>2.3694439902926098E-3</v>
      </c>
      <c r="C91" s="3">
        <v>0</v>
      </c>
      <c r="D91" s="3">
        <v>7.0183006588957504E-5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2.4396269968815672E-3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9.3960709959879304E-4</v>
      </c>
      <c r="C93" s="3">
        <v>0</v>
      </c>
      <c r="D93" s="3">
        <v>4.3446623126497501E-5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9.8305372272529065E-4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1.42983689069382E-3</v>
      </c>
      <c r="C97" s="3">
        <v>0</v>
      </c>
      <c r="D97" s="3">
        <v>2.673638346246E-5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1.45657327415628E-3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2.5165129276211201E-2</v>
      </c>
      <c r="C99" s="3">
        <v>0</v>
      </c>
      <c r="D99" s="3">
        <v>4.4415817027011603E-3</v>
      </c>
      <c r="E99" s="3">
        <v>0</v>
      </c>
      <c r="F99" s="3">
        <v>0</v>
      </c>
      <c r="G99" s="3">
        <v>1.5657153027875899E-4</v>
      </c>
      <c r="H99" s="3">
        <v>0</v>
      </c>
      <c r="I99" s="3">
        <v>0</v>
      </c>
      <c r="J99" s="3">
        <v>0</v>
      </c>
      <c r="K99" s="3">
        <v>0</v>
      </c>
      <c r="L99" s="3">
        <v>3.7745008004313402E-3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3.3537783309622461E-2</v>
      </c>
    </row>
    <row r="100" spans="1:19">
      <c r="A100" s="5" t="s">
        <v>359</v>
      </c>
      <c r="B100" s="2">
        <v>0.38470782856181901</v>
      </c>
      <c r="C100" s="3">
        <v>1.1212529328000001E-3</v>
      </c>
      <c r="D100" s="3">
        <v>0.141121316010729</v>
      </c>
      <c r="E100" s="3">
        <v>0</v>
      </c>
      <c r="F100" s="3">
        <v>0</v>
      </c>
      <c r="G100" s="3">
        <v>9.70141289534927E-3</v>
      </c>
      <c r="H100" s="3">
        <v>0</v>
      </c>
      <c r="I100" s="3">
        <v>4.7535920258927602E-3</v>
      </c>
      <c r="J100" s="3">
        <v>0</v>
      </c>
      <c r="K100" s="3">
        <v>0</v>
      </c>
      <c r="L100" s="3">
        <v>1.0303317189838199</v>
      </c>
      <c r="M100" s="3">
        <v>0</v>
      </c>
      <c r="N100" s="3">
        <v>3.3959919941682999E-3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1.5751331134045783</v>
      </c>
    </row>
    <row r="101" spans="1:19">
      <c r="A101" s="6" t="s">
        <v>360</v>
      </c>
      <c r="B101" s="2">
        <v>0.252479665152684</v>
      </c>
      <c r="C101" s="3">
        <v>0</v>
      </c>
      <c r="D101" s="3">
        <v>8.039964711955E-2</v>
      </c>
      <c r="E101" s="3">
        <v>0</v>
      </c>
      <c r="F101" s="3">
        <v>0</v>
      </c>
      <c r="G101" s="3">
        <v>9.6953909134154699E-3</v>
      </c>
      <c r="H101" s="3">
        <v>0</v>
      </c>
      <c r="I101" s="3">
        <v>0</v>
      </c>
      <c r="J101" s="3">
        <v>0</v>
      </c>
      <c r="K101" s="3">
        <v>0</v>
      </c>
      <c r="L101" s="3">
        <v>0.90928572899384297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1.2518604321794924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6.3956343064411406E-2</v>
      </c>
      <c r="C104" s="3">
        <v>0</v>
      </c>
      <c r="D104" s="3">
        <v>2.0570305026430199E-2</v>
      </c>
      <c r="E104" s="3">
        <v>0</v>
      </c>
      <c r="F104" s="3">
        <v>0</v>
      </c>
      <c r="G104" s="3">
        <v>7.3528399411678796E-3</v>
      </c>
      <c r="H104" s="3">
        <v>0</v>
      </c>
      <c r="I104" s="3">
        <v>0</v>
      </c>
      <c r="J104" s="3">
        <v>0</v>
      </c>
      <c r="K104" s="3">
        <v>0</v>
      </c>
      <c r="L104" s="3">
        <v>3.7855697177346598E-3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9.5665057749744153E-2</v>
      </c>
    </row>
    <row r="105" spans="1:19" ht="28.8">
      <c r="A105" s="7" t="s">
        <v>364</v>
      </c>
      <c r="B105" s="2">
        <v>0.14352598595197599</v>
      </c>
      <c r="C105" s="3">
        <v>0</v>
      </c>
      <c r="D105" s="3">
        <v>5.0184191759037398E-2</v>
      </c>
      <c r="E105" s="3">
        <v>0</v>
      </c>
      <c r="F105" s="3">
        <v>0</v>
      </c>
      <c r="G105" s="3">
        <v>2.3425509722475898E-3</v>
      </c>
      <c r="H105" s="3">
        <v>0</v>
      </c>
      <c r="I105" s="3">
        <v>0</v>
      </c>
      <c r="J105" s="3">
        <v>0</v>
      </c>
      <c r="K105" s="3">
        <v>0</v>
      </c>
      <c r="L105" s="3">
        <v>3.8372246651501398E-4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0.19643645114977601</v>
      </c>
    </row>
    <row r="106" spans="1:19">
      <c r="A106" s="7" t="s">
        <v>365</v>
      </c>
      <c r="B106" s="2">
        <v>4.3300238329430703E-2</v>
      </c>
      <c r="C106" s="3">
        <v>0</v>
      </c>
      <c r="D106" s="3">
        <v>7.8538126420976198E-3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0.90511643680959297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0.95627048778112134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3.7918013856231697E-2</v>
      </c>
      <c r="C108" s="3">
        <v>0</v>
      </c>
      <c r="D108" s="3">
        <v>5.7082178692352097E-3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0.90404644147027202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0.94767267319573889</v>
      </c>
    </row>
    <row r="109" spans="1:19">
      <c r="A109" s="8" t="s">
        <v>368</v>
      </c>
      <c r="B109" s="2">
        <v>5.3822244731990499E-3</v>
      </c>
      <c r="C109" s="3">
        <v>0</v>
      </c>
      <c r="D109" s="3">
        <v>2.1455947728624102E-3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1.06999533932073E-3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8.5978145853821894E-3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0.13222816340913501</v>
      </c>
      <c r="C112" s="3">
        <v>0</v>
      </c>
      <c r="D112" s="3">
        <v>6.0006470633558601E-2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0.120461182192456</v>
      </c>
      <c r="M112" s="3">
        <v>0</v>
      </c>
      <c r="N112" s="3">
        <v>2.2673338879452098E-3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0.31496315012309484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5.5150851498190101E-2</v>
      </c>
      <c r="C114" s="3">
        <v>0</v>
      </c>
      <c r="D114" s="3">
        <v>1.52397385736022E-3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2.4167136112243699E-4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5.691649671667276E-2</v>
      </c>
    </row>
    <row r="115" spans="1:19">
      <c r="A115" s="5" t="s">
        <v>374</v>
      </c>
      <c r="B115" s="2">
        <v>0.114141836359958</v>
      </c>
      <c r="C115" s="3">
        <v>0</v>
      </c>
      <c r="D115" s="3">
        <v>1.9784923762220402E-3</v>
      </c>
      <c r="E115" s="3">
        <v>0</v>
      </c>
      <c r="F115" s="3">
        <v>0</v>
      </c>
      <c r="G115" s="3">
        <v>1.5657153027875899E-4</v>
      </c>
      <c r="H115" s="3">
        <v>0</v>
      </c>
      <c r="I115" s="3">
        <v>0</v>
      </c>
      <c r="J115" s="3">
        <v>0</v>
      </c>
      <c r="K115" s="3">
        <v>0</v>
      </c>
      <c r="L115" s="3">
        <v>5.1088587813462899E-2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0.16736548807992169</v>
      </c>
    </row>
    <row r="116" spans="1:19">
      <c r="A116" s="5" t="s">
        <v>375</v>
      </c>
      <c r="B116" s="2">
        <v>2.8474180366102601E-2</v>
      </c>
      <c r="C116" s="3">
        <v>0</v>
      </c>
      <c r="D116" s="3">
        <v>1.8381263630441199E-4</v>
      </c>
      <c r="E116" s="3">
        <v>0</v>
      </c>
      <c r="F116" s="3">
        <v>0</v>
      </c>
      <c r="G116" s="3">
        <v>2.1076936768294499E-4</v>
      </c>
      <c r="H116" s="3">
        <v>0</v>
      </c>
      <c r="I116" s="3">
        <v>0</v>
      </c>
      <c r="J116" s="3">
        <v>0</v>
      </c>
      <c r="K116" s="3">
        <v>0</v>
      </c>
      <c r="L116" s="3">
        <v>4.9016855458191896E-3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3.3770447915909149E-2</v>
      </c>
    </row>
    <row r="117" spans="1:19">
      <c r="A117" s="6" t="s">
        <v>376</v>
      </c>
      <c r="B117" s="2">
        <v>2.1692668255954801E-2</v>
      </c>
      <c r="C117" s="3">
        <v>0</v>
      </c>
      <c r="D117" s="3">
        <v>9.3577342118609906E-5</v>
      </c>
      <c r="E117" s="3">
        <v>0</v>
      </c>
      <c r="F117" s="3">
        <v>0</v>
      </c>
      <c r="G117" s="3">
        <v>9.6351710940774905E-5</v>
      </c>
      <c r="H117" s="3">
        <v>0</v>
      </c>
      <c r="I117" s="3">
        <v>0</v>
      </c>
      <c r="J117" s="3">
        <v>0</v>
      </c>
      <c r="K117" s="3">
        <v>0</v>
      </c>
      <c r="L117" s="3">
        <v>1.7618026707780701E-3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2.3644399979792258E-2</v>
      </c>
    </row>
    <row r="118" spans="1:19">
      <c r="A118" s="6" t="s">
        <v>377</v>
      </c>
      <c r="B118" s="2">
        <v>6.7815121101477997E-3</v>
      </c>
      <c r="C118" s="3">
        <v>0</v>
      </c>
      <c r="D118" s="3">
        <v>9.0235294185802501E-5</v>
      </c>
      <c r="E118" s="3">
        <v>0</v>
      </c>
      <c r="F118" s="3">
        <v>0</v>
      </c>
      <c r="G118" s="3">
        <v>1.1441765674217E-4</v>
      </c>
      <c r="H118" s="3">
        <v>0</v>
      </c>
      <c r="I118" s="3">
        <v>0</v>
      </c>
      <c r="J118" s="3">
        <v>0</v>
      </c>
      <c r="K118" s="3">
        <v>0</v>
      </c>
      <c r="L118" s="3">
        <v>3.1398828750411299E-3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1.0126047936116902E-2</v>
      </c>
    </row>
    <row r="119" spans="1:19">
      <c r="A119" s="5" t="s">
        <v>378</v>
      </c>
      <c r="B119" s="2">
        <v>1.5523943384675699E-2</v>
      </c>
      <c r="C119" s="3">
        <v>0</v>
      </c>
      <c r="D119" s="3">
        <v>2.8407407428863697E-4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3.9958791464976898E-3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1.9803896605462026E-2</v>
      </c>
    </row>
    <row r="120" spans="1:19">
      <c r="A120" s="4" t="s">
        <v>379</v>
      </c>
      <c r="B120" s="2">
        <f t="shared" ref="B120:S120" si="2">B3+B17+B31+B59+B71+B76+B86+B100+B114+B115+B116+B119</f>
        <v>1.4766129832607999</v>
      </c>
      <c r="C120" s="2">
        <f t="shared" si="2"/>
        <v>7.1772509159999994E-3</v>
      </c>
      <c r="D120" s="2">
        <f t="shared" si="2"/>
        <v>0.82157898537000018</v>
      </c>
      <c r="E120" s="2">
        <f t="shared" si="2"/>
        <v>0</v>
      </c>
      <c r="F120" s="2">
        <f t="shared" si="2"/>
        <v>0</v>
      </c>
      <c r="G120" s="2">
        <f t="shared" si="2"/>
        <v>2.0285046144E-2</v>
      </c>
      <c r="H120" s="2">
        <f t="shared" si="2"/>
        <v>9.3790224000000002E-4</v>
      </c>
      <c r="I120" s="2">
        <f t="shared" si="2"/>
        <v>1.1006665398135007</v>
      </c>
      <c r="J120" s="2">
        <f t="shared" si="2"/>
        <v>0</v>
      </c>
      <c r="K120" s="2">
        <f t="shared" si="2"/>
        <v>12.683528676</v>
      </c>
      <c r="L120" s="2">
        <f t="shared" si="2"/>
        <v>12.216217961084798</v>
      </c>
      <c r="M120" s="2">
        <f t="shared" si="2"/>
        <v>0.38403820746720002</v>
      </c>
      <c r="N120" s="2">
        <f t="shared" si="2"/>
        <v>3.4126881200000022E-3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28.714456240416304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20" priority="2" operator="lessThan">
      <formula>0</formula>
    </cfRule>
  </conditionalFormatting>
  <conditionalFormatting sqref="B3:B158 C120:S120">
    <cfRule type="cellIs" dxfId="119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outlinePr summaryBelow="0" summaryRight="0"/>
  </sheetPr>
  <dimension ref="A1:S143"/>
  <sheetViews>
    <sheetView topLeftCell="A107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0.115716951818277</v>
      </c>
      <c r="C3" s="3">
        <v>0</v>
      </c>
      <c r="D3" s="3">
        <v>0.18680336159901401</v>
      </c>
      <c r="E3" s="3">
        <v>0</v>
      </c>
      <c r="F3" s="3">
        <v>0</v>
      </c>
      <c r="G3" s="3">
        <v>9.7459444443428599E-4</v>
      </c>
      <c r="H3" s="3">
        <v>0</v>
      </c>
      <c r="I3" s="3">
        <v>0</v>
      </c>
      <c r="J3" s="3">
        <v>0</v>
      </c>
      <c r="K3" s="3">
        <v>0</v>
      </c>
      <c r="L3" s="3">
        <v>5.1862025791764597E-2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0.35535693365348986</v>
      </c>
    </row>
    <row r="4" spans="1:19" ht="28.8">
      <c r="A4" s="6" t="s">
        <v>266</v>
      </c>
      <c r="B4" s="2">
        <v>0.115374199616084</v>
      </c>
      <c r="C4" s="3">
        <v>0</v>
      </c>
      <c r="D4" s="3">
        <v>0.186731104534437</v>
      </c>
      <c r="E4" s="3">
        <v>0</v>
      </c>
      <c r="F4" s="3">
        <v>0</v>
      </c>
      <c r="G4" s="3">
        <v>9.7459444443428599E-4</v>
      </c>
      <c r="H4" s="3">
        <v>0</v>
      </c>
      <c r="I4" s="3">
        <v>0</v>
      </c>
      <c r="J4" s="3">
        <v>0</v>
      </c>
      <c r="K4" s="3">
        <v>0</v>
      </c>
      <c r="L4" s="3">
        <v>5.1848227457270399E-2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0.35492812605222568</v>
      </c>
    </row>
    <row r="5" spans="1:19" ht="28.8">
      <c r="A5" s="7" t="s">
        <v>267</v>
      </c>
      <c r="B5" s="2">
        <v>9.5646906200955395E-2</v>
      </c>
      <c r="C5" s="3">
        <v>0</v>
      </c>
      <c r="D5" s="3">
        <v>0.164504203148436</v>
      </c>
      <c r="E5" s="3">
        <v>0</v>
      </c>
      <c r="F5" s="3">
        <v>0</v>
      </c>
      <c r="G5" s="3">
        <v>1.3668092818285699E-4</v>
      </c>
      <c r="H5" s="3">
        <v>0</v>
      </c>
      <c r="I5" s="3">
        <v>0</v>
      </c>
      <c r="J5" s="3">
        <v>0</v>
      </c>
      <c r="K5" s="3">
        <v>0</v>
      </c>
      <c r="L5" s="3">
        <v>1.8462171553237101E-2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0.27874996183081135</v>
      </c>
    </row>
    <row r="6" spans="1:19">
      <c r="A6" s="7" t="s">
        <v>268</v>
      </c>
      <c r="B6" s="2">
        <v>1.9727293415128199E-2</v>
      </c>
      <c r="C6" s="3">
        <v>0</v>
      </c>
      <c r="D6" s="3">
        <v>2.2226901386001301E-2</v>
      </c>
      <c r="E6" s="3">
        <v>0</v>
      </c>
      <c r="F6" s="3">
        <v>0</v>
      </c>
      <c r="G6" s="3">
        <v>8.37913516251429E-4</v>
      </c>
      <c r="H6" s="3">
        <v>0</v>
      </c>
      <c r="I6" s="3">
        <v>0</v>
      </c>
      <c r="J6" s="3">
        <v>0</v>
      </c>
      <c r="K6" s="3">
        <v>0</v>
      </c>
      <c r="L6" s="3">
        <v>3.3386055904033402E-2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7.6178164221414324E-2</v>
      </c>
    </row>
    <row r="7" spans="1:19">
      <c r="A7" s="8" t="s">
        <v>269</v>
      </c>
      <c r="B7" s="2">
        <v>8.0927603295651695E-3</v>
      </c>
      <c r="C7" s="3">
        <v>0</v>
      </c>
      <c r="D7" s="3">
        <v>1.7344837109839299E-2</v>
      </c>
      <c r="E7" s="3">
        <v>0</v>
      </c>
      <c r="F7" s="3">
        <v>0</v>
      </c>
      <c r="G7" s="3">
        <v>8.2008556909714302E-4</v>
      </c>
      <c r="H7" s="3">
        <v>0</v>
      </c>
      <c r="I7" s="3">
        <v>0</v>
      </c>
      <c r="J7" s="3">
        <v>0</v>
      </c>
      <c r="K7" s="3">
        <v>0</v>
      </c>
      <c r="L7" s="3">
        <v>2.4935561621658E-3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2.8751239170667412E-2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5.5792441801472597E-3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2.8412741914195901E-2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3.399198609434316E-2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6.0552889054158003E-3</v>
      </c>
      <c r="C13" s="3">
        <v>0</v>
      </c>
      <c r="D13" s="3">
        <v>4.8820642761619798E-3</v>
      </c>
      <c r="E13" s="3">
        <v>0</v>
      </c>
      <c r="F13" s="3">
        <v>0</v>
      </c>
      <c r="G13" s="3">
        <v>1.7827947154285799E-5</v>
      </c>
      <c r="H13" s="3">
        <v>0</v>
      </c>
      <c r="I13" s="3">
        <v>0</v>
      </c>
      <c r="J13" s="3">
        <v>0</v>
      </c>
      <c r="K13" s="3">
        <v>0</v>
      </c>
      <c r="L13" s="3">
        <v>2.4797578276716001E-3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1.3434938956403667E-2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3.4275220219334902E-4</v>
      </c>
      <c r="C15" s="3">
        <v>0</v>
      </c>
      <c r="D15" s="3">
        <v>7.2257064576399996E-5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4.1500926676974902E-4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6.8866904889055405E-2</v>
      </c>
      <c r="C31" s="3">
        <v>0</v>
      </c>
      <c r="D31" s="3">
        <v>2.8221096134339201E-2</v>
      </c>
      <c r="E31" s="3">
        <v>0</v>
      </c>
      <c r="F31" s="3">
        <v>0</v>
      </c>
      <c r="G31" s="3">
        <v>8.0225762194285704E-4</v>
      </c>
      <c r="H31" s="3">
        <v>0</v>
      </c>
      <c r="I31" s="3">
        <v>0</v>
      </c>
      <c r="J31" s="3">
        <v>0</v>
      </c>
      <c r="K31" s="3">
        <v>0</v>
      </c>
      <c r="L31" s="3">
        <v>0.60762740016779204</v>
      </c>
      <c r="M31" s="3">
        <v>0</v>
      </c>
      <c r="N31" s="3">
        <v>1.3173152676928699E-2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0.7186908114900582</v>
      </c>
    </row>
    <row r="32" spans="1:19">
      <c r="A32" s="6" t="s">
        <v>294</v>
      </c>
      <c r="B32" s="2">
        <v>3.0078536668650901E-2</v>
      </c>
      <c r="C32" s="3">
        <v>0</v>
      </c>
      <c r="D32" s="3">
        <v>1.56311671294669E-2</v>
      </c>
      <c r="E32" s="3">
        <v>0</v>
      </c>
      <c r="F32" s="3">
        <v>0</v>
      </c>
      <c r="G32" s="3">
        <v>8.0225762194285704E-4</v>
      </c>
      <c r="H32" s="3">
        <v>0</v>
      </c>
      <c r="I32" s="3">
        <v>0</v>
      </c>
      <c r="J32" s="3">
        <v>0</v>
      </c>
      <c r="K32" s="3">
        <v>0</v>
      </c>
      <c r="L32" s="3">
        <v>0.31104516244679298</v>
      </c>
      <c r="M32" s="3">
        <v>0</v>
      </c>
      <c r="N32" s="3">
        <v>1.3173152676928699E-2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0.37073027654378232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2.6326946755930698E-4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2.6326946755930698E-4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2.56687730870325E-3</v>
      </c>
      <c r="C46" s="3">
        <v>0</v>
      </c>
      <c r="D46" s="3">
        <v>9.9603868709432299E-5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2.6664811774126823E-3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4.82660690525397E-4</v>
      </c>
      <c r="C48" s="3">
        <v>0</v>
      </c>
      <c r="D48" s="3">
        <v>1.8260709263395901E-4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1.8917572654678599E-3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2.5570250486272161E-3</v>
      </c>
    </row>
    <row r="49" spans="1:19" ht="28.8">
      <c r="A49" s="6" t="s">
        <v>311</v>
      </c>
      <c r="B49" s="2">
        <v>4.9801807613302296E-3</v>
      </c>
      <c r="C49" s="3">
        <v>0</v>
      </c>
      <c r="D49" s="3">
        <v>3.9243924271516297E-3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0.22914801227023601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0.23805258545871788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1.36022558238975E-3</v>
      </c>
      <c r="C51" s="3">
        <v>0</v>
      </c>
      <c r="D51" s="3">
        <v>2.5365785231335398E-3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3.57651182350592E-2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3.9661922340582488E-2</v>
      </c>
    </row>
    <row r="52" spans="1:19" ht="28.8">
      <c r="A52" s="6" t="s">
        <v>314</v>
      </c>
      <c r="B52" s="2">
        <v>6.8450061565419598E-3</v>
      </c>
      <c r="C52" s="3">
        <v>0</v>
      </c>
      <c r="D52" s="3">
        <v>1.3977742908890299E-3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8.2427804474309897E-3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7.2566298653201804E-4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7.2566298653201804E-4</v>
      </c>
    </row>
    <row r="54" spans="1:19" ht="28.8">
      <c r="A54" s="6" t="s">
        <v>316</v>
      </c>
      <c r="B54" s="2">
        <v>1.60155592765245E-2</v>
      </c>
      <c r="C54" s="3">
        <v>0</v>
      </c>
      <c r="D54" s="3">
        <v>2.7822680659501399E-3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1.05158214291085E-2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2.9313648771583139E-2</v>
      </c>
    </row>
    <row r="55" spans="1:19" ht="28.8">
      <c r="A55" s="6" t="s">
        <v>317</v>
      </c>
      <c r="B55" s="2">
        <v>3.7735290350167298E-3</v>
      </c>
      <c r="C55" s="3">
        <v>0</v>
      </c>
      <c r="D55" s="3">
        <v>1.6667047364045001E-3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1.8535865534595301E-2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2.3976099306016532E-2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2.5010599418134201E-3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2.5010599418134201E-3</v>
      </c>
    </row>
    <row r="59" spans="1:19" ht="28.8">
      <c r="A59" s="5" t="s">
        <v>321</v>
      </c>
      <c r="B59" s="2">
        <v>2.8524866103535201E-2</v>
      </c>
      <c r="C59" s="3">
        <v>0</v>
      </c>
      <c r="D59" s="3">
        <v>2.4378905265776702E-3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1.12546115301927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1.1564239096493829</v>
      </c>
    </row>
    <row r="60" spans="1:19" ht="28.8">
      <c r="A60" s="6" t="s">
        <v>322</v>
      </c>
      <c r="B60" s="2">
        <v>2.8524866103535201E-2</v>
      </c>
      <c r="C60" s="3">
        <v>0</v>
      </c>
      <c r="D60" s="3">
        <v>2.4378905265776702E-3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1.12546115301927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1.1564239096493829</v>
      </c>
    </row>
    <row r="61" spans="1:19" ht="28.8">
      <c r="A61" s="7" t="s">
        <v>323</v>
      </c>
      <c r="B61" s="2">
        <v>2.4656257653441999E-2</v>
      </c>
      <c r="C61" s="3">
        <v>0</v>
      </c>
      <c r="D61" s="3">
        <v>1.57708897466751E-3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0.77352674698217805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0.79976009361028755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2.4656257653441999E-2</v>
      </c>
      <c r="C63" s="3">
        <v>0</v>
      </c>
      <c r="D63" s="3">
        <v>1.57708897466751E-3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0.77352674698217805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0.79976009361028755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3.8686084500931901E-3</v>
      </c>
      <c r="C67" s="3">
        <v>0</v>
      </c>
      <c r="D67" s="3">
        <v>2.57612143272383E-4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0.35004797659267001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0.3541741971860356</v>
      </c>
    </row>
    <row r="68" spans="1:19">
      <c r="A68" s="8" t="s">
        <v>329</v>
      </c>
      <c r="B68" s="2">
        <v>3.8686084500931901E-3</v>
      </c>
      <c r="C68" s="3">
        <v>0</v>
      </c>
      <c r="D68" s="3">
        <v>2.57612143272383E-4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0.35004797659267001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0.3541741971860356</v>
      </c>
    </row>
    <row r="69" spans="1:19">
      <c r="A69" s="9" t="s">
        <v>329</v>
      </c>
      <c r="B69" s="2">
        <v>3.0361230874148999E-3</v>
      </c>
      <c r="C69" s="3">
        <v>0</v>
      </c>
      <c r="D69" s="3">
        <v>2.1362958222587801E-4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0.32643311270117098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0.32968286537081176</v>
      </c>
    </row>
    <row r="70" spans="1:19" ht="57.6">
      <c r="A70" s="9" t="s">
        <v>330</v>
      </c>
      <c r="B70" s="2">
        <v>8.3248536267828096E-4</v>
      </c>
      <c r="C70" s="3">
        <v>0</v>
      </c>
      <c r="D70" s="3">
        <v>4.3982561046504401E-5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2.3614863891498999E-2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2.4491331815223786E-2</v>
      </c>
    </row>
    <row r="71" spans="1:19" ht="28.8">
      <c r="A71" s="5" t="s">
        <v>331</v>
      </c>
      <c r="B71" s="2">
        <v>1.35107771404336E-2</v>
      </c>
      <c r="C71" s="3">
        <v>0</v>
      </c>
      <c r="D71" s="3">
        <v>5.1271099734210698E-3</v>
      </c>
      <c r="E71" s="3">
        <v>0</v>
      </c>
      <c r="F71" s="3">
        <v>0</v>
      </c>
      <c r="G71" s="3">
        <v>8.7356941055999999E-4</v>
      </c>
      <c r="H71" s="3">
        <v>0</v>
      </c>
      <c r="I71" s="3">
        <v>0</v>
      </c>
      <c r="J71" s="3">
        <v>0</v>
      </c>
      <c r="K71" s="3">
        <v>0</v>
      </c>
      <c r="L71" s="3">
        <v>2.8227449993845299E-3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2.23342015237992E-2</v>
      </c>
    </row>
    <row r="72" spans="1:19">
      <c r="A72" s="6" t="s">
        <v>332</v>
      </c>
      <c r="B72" s="2">
        <v>5.30117515281134E-3</v>
      </c>
      <c r="C72" s="3">
        <v>0</v>
      </c>
      <c r="D72" s="3">
        <v>1.3351848889117399E-3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1.50007607858354E-3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8.1364361203066192E-3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1.7533069571555001E-3</v>
      </c>
      <c r="C74" s="3">
        <v>0</v>
      </c>
      <c r="D74" s="3">
        <v>1.75616083035685E-3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3.5094677875123501E-3</v>
      </c>
    </row>
    <row r="75" spans="1:19" ht="28.8">
      <c r="A75" s="6" t="s">
        <v>335</v>
      </c>
      <c r="B75" s="2">
        <v>6.4562950304667497E-3</v>
      </c>
      <c r="C75" s="3">
        <v>0</v>
      </c>
      <c r="D75" s="3">
        <v>1.9980649161126201E-3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9.8756651165617907E-4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9.44192645823555E-3</v>
      </c>
    </row>
    <row r="76" spans="1:19">
      <c r="A76" s="5" t="s">
        <v>336</v>
      </c>
      <c r="B76" s="2">
        <v>5.8800424456253398E-3</v>
      </c>
      <c r="C76" s="3">
        <v>0</v>
      </c>
      <c r="D76" s="3">
        <v>2.1774509329523E-2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6.5837767443745303E-3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3.4238328519522868E-2</v>
      </c>
    </row>
    <row r="77" spans="1:19">
      <c r="A77" s="6" t="s">
        <v>337</v>
      </c>
      <c r="B77" s="2">
        <v>4.4528476772696703E-3</v>
      </c>
      <c r="C77" s="3">
        <v>0</v>
      </c>
      <c r="D77" s="3">
        <v>2.8400167990028499E-3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1.9711906420283002E-3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9.2640551183008207E-3</v>
      </c>
    </row>
    <row r="78" spans="1:19">
      <c r="A78" s="6" t="s">
        <v>338</v>
      </c>
      <c r="B78" s="2">
        <v>1.42719476835567E-3</v>
      </c>
      <c r="C78" s="3">
        <v>0</v>
      </c>
      <c r="D78" s="3">
        <v>1.8934492530520101E-2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4.6125861023462297E-3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2.4974273401222002E-2</v>
      </c>
    </row>
    <row r="79" spans="1:19">
      <c r="A79" s="7" t="s">
        <v>339</v>
      </c>
      <c r="B79" s="2">
        <v>1.42719476835567E-3</v>
      </c>
      <c r="C79" s="3">
        <v>0</v>
      </c>
      <c r="D79" s="3">
        <v>1.8934492530520101E-2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4.6125861023462297E-3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2.4974273401222002E-2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0.18648678306513999</v>
      </c>
      <c r="C86" s="3">
        <v>0</v>
      </c>
      <c r="D86" s="3">
        <v>7.1597326160702402E-3</v>
      </c>
      <c r="E86" s="3">
        <v>0</v>
      </c>
      <c r="F86" s="3">
        <v>0</v>
      </c>
      <c r="G86" s="3">
        <v>4.3975602980571402E-4</v>
      </c>
      <c r="H86" s="3">
        <v>0</v>
      </c>
      <c r="I86" s="3">
        <v>0</v>
      </c>
      <c r="J86" s="3">
        <v>0</v>
      </c>
      <c r="K86" s="3">
        <v>0</v>
      </c>
      <c r="L86" s="3">
        <v>1.26432167779695E-2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0.20672948848898548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3.42511202383039E-2</v>
      </c>
      <c r="C88" s="3">
        <v>0</v>
      </c>
      <c r="D88" s="3">
        <v>5.5260946343429302E-3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1.69522395214434E-3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4.1472438824791166E-2</v>
      </c>
    </row>
    <row r="89" spans="1:19">
      <c r="A89" s="7" t="s">
        <v>348</v>
      </c>
      <c r="B89" s="2">
        <v>3.42511202383039E-2</v>
      </c>
      <c r="C89" s="3">
        <v>0</v>
      </c>
      <c r="D89" s="3">
        <v>5.5260946343429302E-3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1.69522395214434E-3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4.1472438824791166E-2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0.15223566282683601</v>
      </c>
      <c r="C99" s="3">
        <v>0</v>
      </c>
      <c r="D99" s="3">
        <v>1.6304963702239801E-3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1.07075075674977E-2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0.16457366676455767</v>
      </c>
    </row>
    <row r="100" spans="1:19">
      <c r="A100" s="5" t="s">
        <v>359</v>
      </c>
      <c r="B100" s="2">
        <v>5.5432244802934197E-2</v>
      </c>
      <c r="C100" s="3">
        <v>0</v>
      </c>
      <c r="D100" s="3">
        <v>0.14566710057451901</v>
      </c>
      <c r="E100" s="3">
        <v>0</v>
      </c>
      <c r="F100" s="3">
        <v>0</v>
      </c>
      <c r="G100" s="3">
        <v>2.9713245257142901E-5</v>
      </c>
      <c r="H100" s="3">
        <v>0</v>
      </c>
      <c r="I100" s="3">
        <v>1.1645334459E-3</v>
      </c>
      <c r="J100" s="3">
        <v>0</v>
      </c>
      <c r="K100" s="3">
        <v>0</v>
      </c>
      <c r="L100" s="3">
        <v>1.37037173433807E-2</v>
      </c>
      <c r="M100" s="3">
        <v>0</v>
      </c>
      <c r="N100" s="3">
        <v>2.6287044016553899E-3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0.21862601381364644</v>
      </c>
    </row>
    <row r="101" spans="1:19">
      <c r="A101" s="6" t="s">
        <v>360</v>
      </c>
      <c r="B101" s="2">
        <v>1.4842825590899E-2</v>
      </c>
      <c r="C101" s="3">
        <v>0</v>
      </c>
      <c r="D101" s="3">
        <v>0.124897906926059</v>
      </c>
      <c r="E101" s="3">
        <v>0</v>
      </c>
      <c r="F101" s="3">
        <v>0</v>
      </c>
      <c r="G101" s="3">
        <v>2.9713245257142901E-5</v>
      </c>
      <c r="H101" s="3">
        <v>0</v>
      </c>
      <c r="I101" s="3">
        <v>1.1645334459E-3</v>
      </c>
      <c r="J101" s="3">
        <v>0</v>
      </c>
      <c r="K101" s="3">
        <v>0</v>
      </c>
      <c r="L101" s="3">
        <v>3.4988633896002302E-3</v>
      </c>
      <c r="M101" s="3">
        <v>0</v>
      </c>
      <c r="N101" s="3">
        <v>4.2024047999999998E-4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0.14485408307771538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2.3976872108375301E-3</v>
      </c>
      <c r="C103" s="3">
        <v>0</v>
      </c>
      <c r="D103" s="3">
        <v>3.3090593964487901E-2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4.2024047999999998E-4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3.5908521655325432E-2</v>
      </c>
    </row>
    <row r="104" spans="1:19">
      <c r="A104" s="7" t="s">
        <v>363</v>
      </c>
      <c r="B104" s="2">
        <v>9.6288073705062694E-3</v>
      </c>
      <c r="C104" s="3">
        <v>0</v>
      </c>
      <c r="D104" s="3">
        <v>3.2044437333881703E-4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9.9492517438450872E-3</v>
      </c>
    </row>
    <row r="105" spans="1:19" ht="28.8">
      <c r="A105" s="7" t="s">
        <v>364</v>
      </c>
      <c r="B105" s="2">
        <v>1.37010697762144E-3</v>
      </c>
      <c r="C105" s="3">
        <v>0</v>
      </c>
      <c r="D105" s="3">
        <v>9.1043901366263905E-2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9.2414008343885343E-2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1.43100062107129E-2</v>
      </c>
      <c r="C112" s="3">
        <v>0</v>
      </c>
      <c r="D112" s="3">
        <v>2.0671803691857001E-2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9.2764231613851906E-3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4.4258233063955092E-2</v>
      </c>
    </row>
    <row r="113" spans="1:19">
      <c r="A113" s="6" t="s">
        <v>372</v>
      </c>
      <c r="B113" s="2">
        <v>2.6279413001322399E-2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2.6279413001322399E-2</v>
      </c>
    </row>
    <row r="114" spans="1:19">
      <c r="A114" s="5" t="s">
        <v>373</v>
      </c>
      <c r="B114" s="2">
        <v>4.8144036852531104E-3</v>
      </c>
      <c r="C114" s="3">
        <v>0</v>
      </c>
      <c r="D114" s="3">
        <v>1.50797352159443E-4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1.8016682468138701E-3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6.7668692842264237E-3</v>
      </c>
    </row>
    <row r="115" spans="1:19">
      <c r="A115" s="5" t="s">
        <v>374</v>
      </c>
      <c r="B115" s="2">
        <v>2.5080569395903599E-2</v>
      </c>
      <c r="C115" s="3">
        <v>0</v>
      </c>
      <c r="D115" s="3">
        <v>1.3477513349250199E-3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3.20811276990106E-2</v>
      </c>
      <c r="M115" s="3">
        <v>0</v>
      </c>
      <c r="N115" s="3">
        <v>9.4070121200000006E-3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6.7916460549839214E-2</v>
      </c>
    </row>
    <row r="116" spans="1:19">
      <c r="A116" s="5" t="s">
        <v>375</v>
      </c>
      <c r="B116" s="2">
        <v>3.7278327349449997E-2</v>
      </c>
      <c r="C116" s="3">
        <v>0</v>
      </c>
      <c r="D116" s="3">
        <v>4.1469271843846901E-4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1.6096742782803101E-2</v>
      </c>
      <c r="M116" s="3">
        <v>0</v>
      </c>
      <c r="N116" s="3">
        <v>7.1628941415929207E-5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5.3861391792107492E-2</v>
      </c>
    </row>
    <row r="117" spans="1:19">
      <c r="A117" s="6" t="s">
        <v>376</v>
      </c>
      <c r="B117" s="2">
        <v>3.1169933740887799E-2</v>
      </c>
      <c r="C117" s="3">
        <v>0</v>
      </c>
      <c r="D117" s="3">
        <v>3.1416115033217399E-4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8.1370749702928298E-3</v>
      </c>
      <c r="M117" s="3">
        <v>0</v>
      </c>
      <c r="N117" s="3">
        <v>7.1628941415929207E-5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3.9692798802928732E-2</v>
      </c>
    </row>
    <row r="118" spans="1:19">
      <c r="A118" s="6" t="s">
        <v>377</v>
      </c>
      <c r="B118" s="2">
        <v>6.1083936085621999E-3</v>
      </c>
      <c r="C118" s="3">
        <v>0</v>
      </c>
      <c r="D118" s="3">
        <v>1.00531568106296E-4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7.9596678125102797E-3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1.4168592989178776E-2</v>
      </c>
    </row>
    <row r="119" spans="1:19">
      <c r="A119" s="5" t="s">
        <v>378</v>
      </c>
      <c r="B119" s="2">
        <v>3.04468217249209E-3</v>
      </c>
      <c r="C119" s="3">
        <v>0</v>
      </c>
      <c r="D119" s="3">
        <v>1.2566446013286901E-5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1.4744506002371701E-3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4.5316992187425468E-3</v>
      </c>
    </row>
    <row r="120" spans="1:19">
      <c r="A120" s="4" t="s">
        <v>379</v>
      </c>
      <c r="B120" s="2">
        <f t="shared" ref="B120:S120" si="2">B3+B17+B31+B59+B71+B76+B86+B100+B114+B115+B116+B119</f>
        <v>0.54463655286809953</v>
      </c>
      <c r="C120" s="2">
        <f t="shared" si="2"/>
        <v>0</v>
      </c>
      <c r="D120" s="2">
        <f t="shared" si="2"/>
        <v>0.39911660860500037</v>
      </c>
      <c r="E120" s="2">
        <f t="shared" si="2"/>
        <v>0</v>
      </c>
      <c r="F120" s="2">
        <f t="shared" si="2"/>
        <v>0</v>
      </c>
      <c r="G120" s="2">
        <f t="shared" si="2"/>
        <v>3.1198907520000002E-3</v>
      </c>
      <c r="H120" s="2">
        <f t="shared" si="2"/>
        <v>0</v>
      </c>
      <c r="I120" s="2">
        <f t="shared" si="2"/>
        <v>1.1645334459E-3</v>
      </c>
      <c r="J120" s="2">
        <f t="shared" si="2"/>
        <v>0</v>
      </c>
      <c r="K120" s="2">
        <f t="shared" si="2"/>
        <v>0</v>
      </c>
      <c r="L120" s="2">
        <f t="shared" si="2"/>
        <v>1.8721580241728004</v>
      </c>
      <c r="M120" s="2">
        <f t="shared" si="2"/>
        <v>0</v>
      </c>
      <c r="N120" s="2">
        <f t="shared" si="2"/>
        <v>2.5280498140000017E-2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2.8454761079838002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18" priority="2" operator="lessThan">
      <formula>0</formula>
    </cfRule>
  </conditionalFormatting>
  <conditionalFormatting sqref="B3:B158 C120:S120">
    <cfRule type="cellIs" dxfId="11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outlinePr summaryBelow="0" summaryRight="0"/>
  </sheetPr>
  <dimension ref="A1:S143"/>
  <sheetViews>
    <sheetView topLeftCell="A103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4" width="12.77734375" style="1"/>
    <col min="15" max="18" width="9" style="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0.18961158292713501</v>
      </c>
      <c r="C3" s="3">
        <v>0</v>
      </c>
      <c r="D3" s="3">
        <v>0.197738050646346</v>
      </c>
      <c r="E3" s="3">
        <v>0</v>
      </c>
      <c r="F3" s="3">
        <v>0</v>
      </c>
      <c r="G3" s="3">
        <v>3.7657148486089001E-4</v>
      </c>
      <c r="H3" s="3">
        <v>0</v>
      </c>
      <c r="I3" s="3">
        <v>0</v>
      </c>
      <c r="J3" s="3">
        <v>0</v>
      </c>
      <c r="K3" s="3">
        <v>0</v>
      </c>
      <c r="L3" s="1">
        <v>1.7238421145776599E-2</v>
      </c>
      <c r="M3" s="1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0.40496462620411849</v>
      </c>
    </row>
    <row r="4" spans="1:19" ht="28.8">
      <c r="A4" s="6" t="s">
        <v>266</v>
      </c>
      <c r="B4" s="2">
        <v>0.18581367214967301</v>
      </c>
      <c r="C4" s="3">
        <v>0</v>
      </c>
      <c r="D4" s="3">
        <v>0.197378463832492</v>
      </c>
      <c r="E4" s="3">
        <v>0</v>
      </c>
      <c r="F4" s="3">
        <v>0</v>
      </c>
      <c r="G4" s="3">
        <v>3.7657148486089001E-4</v>
      </c>
      <c r="H4" s="3">
        <v>0</v>
      </c>
      <c r="I4" s="3">
        <v>0</v>
      </c>
      <c r="J4" s="3">
        <v>0</v>
      </c>
      <c r="K4" s="3">
        <v>0</v>
      </c>
      <c r="L4" s="1">
        <v>1.5923929951626E-2</v>
      </c>
      <c r="M4" s="1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0.39949263741865187</v>
      </c>
    </row>
    <row r="5" spans="1:19" ht="28.8">
      <c r="A5" s="7" t="s">
        <v>267</v>
      </c>
      <c r="B5" s="2">
        <v>0.12376929795337301</v>
      </c>
      <c r="C5" s="3">
        <v>0</v>
      </c>
      <c r="D5" s="3">
        <v>0.14048173621586399</v>
      </c>
      <c r="E5" s="3">
        <v>0</v>
      </c>
      <c r="F5" s="3">
        <v>0</v>
      </c>
      <c r="G5" s="3">
        <v>2.2851773867626601E-4</v>
      </c>
      <c r="H5" s="3">
        <v>0</v>
      </c>
      <c r="I5" s="3">
        <v>0</v>
      </c>
      <c r="J5" s="3">
        <v>0</v>
      </c>
      <c r="K5" s="3">
        <v>0</v>
      </c>
      <c r="L5" s="1">
        <v>6.4134629983767198E-3</v>
      </c>
      <c r="M5" s="1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0.27089301490628998</v>
      </c>
    </row>
    <row r="6" spans="1:19">
      <c r="A6" s="7" t="s">
        <v>268</v>
      </c>
      <c r="B6" s="2">
        <v>6.2044374196299497E-2</v>
      </c>
      <c r="C6" s="3">
        <v>0</v>
      </c>
      <c r="D6" s="3">
        <v>5.6896727616627799E-2</v>
      </c>
      <c r="E6" s="3">
        <v>0</v>
      </c>
      <c r="F6" s="3">
        <v>0</v>
      </c>
      <c r="G6" s="3">
        <v>1.48053746184623E-4</v>
      </c>
      <c r="H6" s="3">
        <v>0</v>
      </c>
      <c r="I6" s="3">
        <v>0</v>
      </c>
      <c r="J6" s="3">
        <v>0</v>
      </c>
      <c r="K6" s="3">
        <v>0</v>
      </c>
      <c r="L6" s="1">
        <v>9.5104669532492803E-3</v>
      </c>
      <c r="M6" s="1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0.12859962251236121</v>
      </c>
    </row>
    <row r="7" spans="1:19">
      <c r="A7" s="8" t="s">
        <v>269</v>
      </c>
      <c r="B7" s="2">
        <v>2.5946474563784301E-2</v>
      </c>
      <c r="C7" s="3">
        <v>0</v>
      </c>
      <c r="D7" s="3">
        <v>2.8924658623155401E-2</v>
      </c>
      <c r="E7" s="3">
        <v>0</v>
      </c>
      <c r="F7" s="3">
        <v>0</v>
      </c>
      <c r="G7" s="3">
        <v>1.48053746184623E-4</v>
      </c>
      <c r="H7" s="3">
        <v>0</v>
      </c>
      <c r="I7" s="3">
        <v>0</v>
      </c>
      <c r="J7" s="3">
        <v>0</v>
      </c>
      <c r="K7" s="3">
        <v>0</v>
      </c>
      <c r="L7" s="1">
        <v>7.5689612201513005E-4</v>
      </c>
      <c r="M7" s="1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5.5776083055139453E-2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1">
        <v>0</v>
      </c>
      <c r="M8" s="1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1">
        <v>0</v>
      </c>
      <c r="M9" s="1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1">
        <v>0</v>
      </c>
      <c r="M10" s="1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1">
        <v>0</v>
      </c>
      <c r="M11" s="1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3.3684274091697899E-2</v>
      </c>
      <c r="C12" s="3">
        <v>0</v>
      </c>
      <c r="D12" s="3">
        <v>2.7420071691503799E-2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1">
        <v>0</v>
      </c>
      <c r="M12" s="1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6.1104345783201702E-2</v>
      </c>
    </row>
    <row r="13" spans="1:19">
      <c r="A13" s="8" t="s">
        <v>275</v>
      </c>
      <c r="B13" s="2">
        <v>2.4136255408173002E-3</v>
      </c>
      <c r="C13" s="3">
        <v>0</v>
      </c>
      <c r="D13" s="3">
        <v>5.5199730196861497E-4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1">
        <v>8.7535708312341497E-3</v>
      </c>
      <c r="M13" s="1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1.1719193674020065E-2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1">
        <v>0</v>
      </c>
      <c r="M14" s="1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3.7979107774622602E-3</v>
      </c>
      <c r="C15" s="3">
        <v>0</v>
      </c>
      <c r="D15" s="3">
        <v>3.5958681385384002E-4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1">
        <v>0</v>
      </c>
      <c r="M15" s="1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4.1574975913160998E-3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1">
        <v>0</v>
      </c>
      <c r="M16" s="1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3.2268185137936702E-3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1">
        <v>6.1283953169195403E-2</v>
      </c>
      <c r="M17" s="1">
        <v>0.67265538505824296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0.73716615674123198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1">
        <v>0</v>
      </c>
      <c r="M18" s="1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1">
        <v>0</v>
      </c>
      <c r="M19" s="1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1">
        <v>0</v>
      </c>
      <c r="M20" s="1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1">
        <v>3.8836832674876899E-2</v>
      </c>
      <c r="M21" s="1">
        <v>0.67265538505824296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0.71149221773311988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1">
        <v>3.8836832674876899E-2</v>
      </c>
      <c r="M22" s="1">
        <v>0.67265538505824296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0.71149221773311988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1">
        <v>0</v>
      </c>
      <c r="M23" s="1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1">
        <v>0</v>
      </c>
      <c r="M24" s="1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1">
        <v>2.2164963951792099E-2</v>
      </c>
      <c r="M25" s="1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2.2164963951792099E-2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1">
        <v>2.2164963951792099E-2</v>
      </c>
      <c r="M26" s="1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2.2164963951792099E-2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1">
        <v>0</v>
      </c>
      <c r="M27" s="1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1">
        <v>2.8215654252635E-4</v>
      </c>
      <c r="M28" s="1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2.8215654252635E-4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1">
        <v>2.8215654252635E-4</v>
      </c>
      <c r="M29" s="1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2.8215654252635E-4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1">
        <v>0</v>
      </c>
      <c r="M30" s="1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0.139741819914663</v>
      </c>
      <c r="C31" s="3">
        <v>0</v>
      </c>
      <c r="D31" s="3">
        <v>6.2082347984835799E-2</v>
      </c>
      <c r="E31" s="3">
        <v>0</v>
      </c>
      <c r="F31" s="3">
        <v>0</v>
      </c>
      <c r="G31" s="3">
        <v>5.69685066840833E-4</v>
      </c>
      <c r="H31" s="3">
        <v>0</v>
      </c>
      <c r="I31" s="3">
        <v>1.8209014905E-3</v>
      </c>
      <c r="J31" s="3">
        <v>0</v>
      </c>
      <c r="K31" s="3">
        <v>0</v>
      </c>
      <c r="L31" s="1">
        <v>4.9470170700499096</v>
      </c>
      <c r="M31" s="1">
        <v>0.87572917106015702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6.0269609955669061</v>
      </c>
    </row>
    <row r="32" spans="1:19">
      <c r="A32" s="6" t="s">
        <v>294</v>
      </c>
      <c r="B32" s="2">
        <v>4.99535011658312E-2</v>
      </c>
      <c r="C32" s="3">
        <v>0</v>
      </c>
      <c r="D32" s="3">
        <v>3.8965522381898099E-2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1">
        <v>0.14755025701437199</v>
      </c>
      <c r="M32" s="1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0.23646928056210129</v>
      </c>
    </row>
    <row r="33" spans="1:19">
      <c r="A33" s="6" t="s">
        <v>295</v>
      </c>
      <c r="B33" s="2">
        <v>2.1877153833234301E-2</v>
      </c>
      <c r="C33" s="3">
        <v>0</v>
      </c>
      <c r="D33" s="3">
        <v>5.1901001998853804E-3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1">
        <v>3.3463099722810703E-2</v>
      </c>
      <c r="M33" s="1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6.0530353755930383E-2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1">
        <v>0</v>
      </c>
      <c r="M34" s="1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1">
        <v>2.8972681006551801E-3</v>
      </c>
      <c r="M35" s="1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2.8972681006551801E-3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1">
        <v>0</v>
      </c>
      <c r="M36" s="1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1">
        <v>0</v>
      </c>
      <c r="M37" s="1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1">
        <v>0</v>
      </c>
      <c r="M38" s="1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3.5595369125372201E-3</v>
      </c>
      <c r="C39" s="3">
        <v>0</v>
      </c>
      <c r="D39" s="3">
        <v>4.9713603447177897E-4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1">
        <v>0</v>
      </c>
      <c r="M39" s="1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4.0566729470089989E-3</v>
      </c>
    </row>
    <row r="40" spans="1:19" ht="28.8">
      <c r="A40" s="6" t="s">
        <v>302</v>
      </c>
      <c r="B40" s="2">
        <v>7.1990634186145795E-4</v>
      </c>
      <c r="C40" s="3">
        <v>0</v>
      </c>
      <c r="D40" s="3">
        <v>4.9713603447177898E-5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1">
        <v>0</v>
      </c>
      <c r="M40" s="1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7.6961994530863587E-4</v>
      </c>
    </row>
    <row r="41" spans="1:19">
      <c r="A41" s="6" t="s">
        <v>303</v>
      </c>
      <c r="B41" s="2">
        <v>2.4396826029749398E-3</v>
      </c>
      <c r="C41" s="3">
        <v>0</v>
      </c>
      <c r="D41" s="3">
        <v>1.2925536896266299E-4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1">
        <v>0</v>
      </c>
      <c r="M41" s="1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2.5689379719376028E-3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1">
        <v>0.43366762134555498</v>
      </c>
      <c r="M42" s="1">
        <v>0.86949292151173196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1.303160542857287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1">
        <v>0</v>
      </c>
      <c r="M43" s="1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1">
        <v>0.43366762134555498</v>
      </c>
      <c r="M44" s="1">
        <v>0.86949292151173196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1.303160542857287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1">
        <v>0</v>
      </c>
      <c r="M45" s="1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2.0397346352741298E-3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1">
        <v>3.6459656484473202</v>
      </c>
      <c r="M46" s="1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3.6480053830825945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1">
        <v>0</v>
      </c>
      <c r="M47" s="1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1">
        <v>5.72632438250004E-2</v>
      </c>
      <c r="M48" s="1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5.72632438250004E-2</v>
      </c>
    </row>
    <row r="49" spans="1:19" ht="28.8">
      <c r="A49" s="6" t="s">
        <v>311</v>
      </c>
      <c r="B49" s="2">
        <v>6.2791830929027201E-3</v>
      </c>
      <c r="C49" s="3">
        <v>0</v>
      </c>
      <c r="D49" s="3">
        <v>8.3783993009643905E-3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1">
        <v>0.19260936593493699</v>
      </c>
      <c r="M49" s="1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0.2072669483288041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1">
        <v>0</v>
      </c>
      <c r="M50" s="1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1.37182152921377E-2</v>
      </c>
      <c r="C51" s="3">
        <v>0</v>
      </c>
      <c r="D51" s="3">
        <v>3.4468098390043399E-3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1">
        <v>9.0830395474809894E-2</v>
      </c>
      <c r="M51" s="1">
        <v>6.2362495484253998E-3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0.11423167015437734</v>
      </c>
    </row>
    <row r="52" spans="1:19" ht="28.8">
      <c r="A52" s="6" t="s">
        <v>314</v>
      </c>
      <c r="B52" s="2">
        <v>1.0638615940841501E-2</v>
      </c>
      <c r="C52" s="3">
        <v>0</v>
      </c>
      <c r="D52" s="3">
        <v>1.1898122425024599E-3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1">
        <v>2.23596029795177E-3</v>
      </c>
      <c r="M52" s="1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1.406438848129573E-2</v>
      </c>
    </row>
    <row r="53" spans="1:19">
      <c r="A53" s="6" t="s">
        <v>315</v>
      </c>
      <c r="B53" s="2">
        <v>5.3193079704207703E-3</v>
      </c>
      <c r="C53" s="3">
        <v>0</v>
      </c>
      <c r="D53" s="3">
        <v>2.8436181171785798E-3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1">
        <v>1.9952535068279001E-2</v>
      </c>
      <c r="M53" s="1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2.8115461155878353E-2</v>
      </c>
    </row>
    <row r="54" spans="1:19" ht="28.8">
      <c r="A54" s="6" t="s">
        <v>316</v>
      </c>
      <c r="B54" s="2">
        <v>1.51180331790907E-2</v>
      </c>
      <c r="C54" s="3">
        <v>0</v>
      </c>
      <c r="D54" s="3">
        <v>1.2892394493968101E-3</v>
      </c>
      <c r="E54" s="3">
        <v>0</v>
      </c>
      <c r="F54" s="3">
        <v>0</v>
      </c>
      <c r="G54" s="3">
        <v>5.69685066840833E-4</v>
      </c>
      <c r="H54" s="3">
        <v>0</v>
      </c>
      <c r="I54" s="3">
        <v>0</v>
      </c>
      <c r="J54" s="3">
        <v>0</v>
      </c>
      <c r="K54" s="3">
        <v>0</v>
      </c>
      <c r="L54" s="1">
        <v>0.11050083420767</v>
      </c>
      <c r="M54" s="1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0.12747779190299835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1">
        <v>0.138384438378301</v>
      </c>
      <c r="M55" s="1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0.138384438378301</v>
      </c>
    </row>
    <row r="56" spans="1:19" ht="28.8">
      <c r="A56" s="6" t="s">
        <v>318</v>
      </c>
      <c r="B56" s="2">
        <v>1.39981788695283E-3</v>
      </c>
      <c r="C56" s="3">
        <v>0</v>
      </c>
      <c r="D56" s="3">
        <v>1.02741447124168E-4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1">
        <v>7.0066255375940398E-2</v>
      </c>
      <c r="M56" s="1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7.15688147100174E-2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1">
        <v>0</v>
      </c>
      <c r="M57" s="1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6.6791310606035201E-3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1">
        <v>1.5787330355641E-3</v>
      </c>
      <c r="M58" s="1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8.2578640961676192E-3</v>
      </c>
    </row>
    <row r="59" spans="1:19" ht="28.8">
      <c r="A59" s="5" t="s">
        <v>321</v>
      </c>
      <c r="B59" s="2">
        <v>7.9330192407740002E-2</v>
      </c>
      <c r="C59" s="3">
        <v>2.4334885080000001E-4</v>
      </c>
      <c r="D59" s="3">
        <v>4.9616671771236E-3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1">
        <v>12.245455106710001</v>
      </c>
      <c r="M59" s="1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12.329990315145665</v>
      </c>
    </row>
    <row r="60" spans="1:19" ht="28.8">
      <c r="A60" s="6" t="s">
        <v>322</v>
      </c>
      <c r="B60" s="2">
        <v>7.9330192407740002E-2</v>
      </c>
      <c r="C60" s="3">
        <v>2.4334885080000001E-4</v>
      </c>
      <c r="D60" s="3">
        <v>4.9616671771236E-3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1">
        <v>12.245455106710001</v>
      </c>
      <c r="M60" s="1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12.329990315145665</v>
      </c>
    </row>
    <row r="61" spans="1:19" ht="28.8">
      <c r="A61" s="7" t="s">
        <v>323</v>
      </c>
      <c r="B61" s="2">
        <v>5.7359101087654497E-2</v>
      </c>
      <c r="C61" s="3">
        <v>0</v>
      </c>
      <c r="D61" s="3">
        <v>3.6526450038837401E-3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1">
        <v>11.337045400033499</v>
      </c>
      <c r="M61" s="1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11.398057146125037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1">
        <v>0</v>
      </c>
      <c r="M62" s="1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5.7359101087654497E-2</v>
      </c>
      <c r="C63" s="3">
        <v>0</v>
      </c>
      <c r="D63" s="3">
        <v>3.6526450038837401E-3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1">
        <v>11.337045400033499</v>
      </c>
      <c r="M63" s="1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11.398057146125037</v>
      </c>
    </row>
    <row r="64" spans="1:19" ht="28.8">
      <c r="A64" s="7" t="s">
        <v>326</v>
      </c>
      <c r="B64" s="2">
        <v>1.39848303394405E-2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1">
        <v>9.3380379550387304E-4</v>
      </c>
      <c r="M64" s="1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1.4918634134944373E-2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1">
        <v>0</v>
      </c>
      <c r="M65" s="1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1.39848303394405E-2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1">
        <v>9.3380379550387304E-4</v>
      </c>
      <c r="M66" s="1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1.4918634134944373E-2</v>
      </c>
    </row>
    <row r="67" spans="1:19">
      <c r="A67" s="7" t="s">
        <v>329</v>
      </c>
      <c r="B67" s="2">
        <v>7.9862609806449804E-3</v>
      </c>
      <c r="C67" s="3">
        <v>2.4334885080000001E-4</v>
      </c>
      <c r="D67" s="3">
        <v>7.6964195245909602E-4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1">
        <v>0.907475902880998</v>
      </c>
      <c r="M67" s="1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0.91647515466490204</v>
      </c>
    </row>
    <row r="68" spans="1:19">
      <c r="A68" s="8" t="s">
        <v>329</v>
      </c>
      <c r="B68" s="2">
        <v>7.9862609806449804E-3</v>
      </c>
      <c r="C68" s="3">
        <v>2.4334885080000001E-4</v>
      </c>
      <c r="D68" s="3">
        <v>7.6964195245909602E-4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1">
        <v>0.907475902880998</v>
      </c>
      <c r="M68" s="1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0.91647515466490204</v>
      </c>
    </row>
    <row r="69" spans="1:19">
      <c r="A69" s="9" t="s">
        <v>329</v>
      </c>
      <c r="B69" s="2">
        <v>6.1405473317848102E-3</v>
      </c>
      <c r="C69" s="3">
        <v>2.4334885080000001E-4</v>
      </c>
      <c r="D69" s="3">
        <v>4.8891189602934401E-4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1">
        <v>0.83753690973668904</v>
      </c>
      <c r="M69" s="1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0.84440971781530316</v>
      </c>
    </row>
    <row r="70" spans="1:19" ht="57.6">
      <c r="A70" s="9" t="s">
        <v>330</v>
      </c>
      <c r="B70" s="2">
        <v>1.8457136488601699E-3</v>
      </c>
      <c r="C70" s="3">
        <v>0</v>
      </c>
      <c r="D70" s="3">
        <v>2.8073005642975202E-4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1">
        <v>6.9938993144309194E-2</v>
      </c>
      <c r="M70" s="1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7.206543684959911E-2</v>
      </c>
    </row>
    <row r="71" spans="1:19" ht="28.8">
      <c r="A71" s="5" t="s">
        <v>331</v>
      </c>
      <c r="B71" s="2">
        <v>4.2451413923783897E-2</v>
      </c>
      <c r="C71" s="3">
        <v>0</v>
      </c>
      <c r="D71" s="3">
        <v>9.3650285116846609E-3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1">
        <v>1.34651372238964E-2</v>
      </c>
      <c r="M71" s="1">
        <v>0</v>
      </c>
      <c r="N71" s="3">
        <v>1.7343753415546999E-3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6.7015955000919655E-2</v>
      </c>
    </row>
    <row r="72" spans="1:19">
      <c r="A72" s="6" t="s">
        <v>332</v>
      </c>
      <c r="B72" s="2">
        <v>1.4938598823812601E-2</v>
      </c>
      <c r="C72" s="3">
        <v>0</v>
      </c>
      <c r="D72" s="3">
        <v>1.7411572039238599E-3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1">
        <v>3.19777414863197E-3</v>
      </c>
      <c r="M72" s="1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1.9877530176368431E-2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1">
        <v>0</v>
      </c>
      <c r="M73" s="1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6.0542522811134697E-3</v>
      </c>
      <c r="C74" s="3">
        <v>0</v>
      </c>
      <c r="D74" s="3">
        <v>3.8229755999197698E-3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1">
        <v>0</v>
      </c>
      <c r="M74" s="1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9.87722788103324E-3</v>
      </c>
    </row>
    <row r="75" spans="1:19" ht="28.8">
      <c r="A75" s="6" t="s">
        <v>335</v>
      </c>
      <c r="B75" s="2">
        <v>2.1458562818857899E-2</v>
      </c>
      <c r="C75" s="3">
        <v>0</v>
      </c>
      <c r="D75" s="3">
        <v>3.7882786266531798E-3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1">
        <v>1.6795032293235099E-4</v>
      </c>
      <c r="M75" s="1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2.5414791768443429E-2</v>
      </c>
    </row>
    <row r="76" spans="1:19">
      <c r="A76" s="5" t="s">
        <v>336</v>
      </c>
      <c r="B76" s="2">
        <v>3.9931304903224801E-2</v>
      </c>
      <c r="C76" s="3">
        <v>0</v>
      </c>
      <c r="D76" s="3">
        <v>3.2422744382487899E-2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1">
        <v>2.9989209662800699E-2</v>
      </c>
      <c r="M76" s="1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0.1023432589485134</v>
      </c>
    </row>
    <row r="77" spans="1:19">
      <c r="A77" s="6" t="s">
        <v>337</v>
      </c>
      <c r="B77" s="2">
        <v>1.84571364886017E-2</v>
      </c>
      <c r="C77" s="3">
        <v>0</v>
      </c>
      <c r="D77" s="3">
        <v>2.0755098554019899E-2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1">
        <v>2.9989209662800699E-2</v>
      </c>
      <c r="M77" s="1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6.9201444705422305E-2</v>
      </c>
    </row>
    <row r="78" spans="1:19">
      <c r="A78" s="6" t="s">
        <v>338</v>
      </c>
      <c r="B78" s="2">
        <v>2.1474168414623102E-2</v>
      </c>
      <c r="C78" s="3">
        <v>0</v>
      </c>
      <c r="D78" s="3">
        <v>1.1667645828468E-2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1">
        <v>0</v>
      </c>
      <c r="M78" s="1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3.3141814243091101E-2</v>
      </c>
    </row>
    <row r="79" spans="1:19">
      <c r="A79" s="7" t="s">
        <v>339</v>
      </c>
      <c r="B79" s="2">
        <v>2.1474168414623102E-2</v>
      </c>
      <c r="C79" s="3">
        <v>0</v>
      </c>
      <c r="D79" s="3">
        <v>1.1667645828468E-2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1">
        <v>0</v>
      </c>
      <c r="M79" s="1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3.3141814243091101E-2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1">
        <v>0</v>
      </c>
      <c r="M80" s="1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1">
        <v>0</v>
      </c>
      <c r="M81" s="1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1">
        <v>0</v>
      </c>
      <c r="M82" s="1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1">
        <v>0</v>
      </c>
      <c r="M83" s="1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1">
        <v>0</v>
      </c>
      <c r="M84" s="1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1">
        <v>0</v>
      </c>
      <c r="M85" s="1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8.6251618590965501E-2</v>
      </c>
      <c r="C86" s="3">
        <v>0</v>
      </c>
      <c r="D86" s="3">
        <v>2.7063639147946902E-2</v>
      </c>
      <c r="E86" s="3">
        <v>0</v>
      </c>
      <c r="F86" s="3">
        <v>0</v>
      </c>
      <c r="G86" s="3">
        <v>2.4782909687426097E-4</v>
      </c>
      <c r="H86" s="3">
        <v>0</v>
      </c>
      <c r="I86" s="3">
        <v>0</v>
      </c>
      <c r="J86" s="3">
        <v>0</v>
      </c>
      <c r="K86" s="3">
        <v>0</v>
      </c>
      <c r="L86" s="1">
        <v>1.53909675935207E-2</v>
      </c>
      <c r="M86" s="1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0.12895405442930738</v>
      </c>
    </row>
    <row r="87" spans="1:19" ht="28.8">
      <c r="A87" s="6" t="s">
        <v>346</v>
      </c>
      <c r="B87" s="2">
        <v>4.2593391896773099E-4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1">
        <v>1.6929392551581E-3</v>
      </c>
      <c r="M87" s="1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2.1188731741258312E-3</v>
      </c>
    </row>
    <row r="88" spans="1:19" ht="28.8">
      <c r="A88" s="6" t="s">
        <v>347</v>
      </c>
      <c r="B88" s="2">
        <v>5.2922289431740599E-2</v>
      </c>
      <c r="C88" s="3">
        <v>0</v>
      </c>
      <c r="D88" s="3">
        <v>2.5306710592538199E-2</v>
      </c>
      <c r="E88" s="3">
        <v>0</v>
      </c>
      <c r="F88" s="3">
        <v>0</v>
      </c>
      <c r="G88" s="3">
        <v>2.05987820778606E-4</v>
      </c>
      <c r="H88" s="3">
        <v>0</v>
      </c>
      <c r="I88" s="3">
        <v>0</v>
      </c>
      <c r="J88" s="3">
        <v>0</v>
      </c>
      <c r="K88" s="3">
        <v>0</v>
      </c>
      <c r="L88" s="1">
        <v>5.8334745498503397E-3</v>
      </c>
      <c r="M88" s="1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8.4268462394907734E-2</v>
      </c>
    </row>
    <row r="89" spans="1:19">
      <c r="A89" s="7" t="s">
        <v>348</v>
      </c>
      <c r="B89" s="2">
        <v>5.2922289431740599E-2</v>
      </c>
      <c r="C89" s="3">
        <v>0</v>
      </c>
      <c r="D89" s="3">
        <v>2.5306710592538199E-2</v>
      </c>
      <c r="E89" s="3">
        <v>0</v>
      </c>
      <c r="F89" s="3">
        <v>0</v>
      </c>
      <c r="G89" s="3">
        <v>2.05987820778606E-4</v>
      </c>
      <c r="H89" s="3">
        <v>0</v>
      </c>
      <c r="I89" s="3">
        <v>0</v>
      </c>
      <c r="J89" s="3">
        <v>0</v>
      </c>
      <c r="K89" s="3">
        <v>0</v>
      </c>
      <c r="L89" s="1">
        <v>5.8334745498503397E-3</v>
      </c>
      <c r="M89" s="1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8.4268462394907734E-2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1">
        <v>0</v>
      </c>
      <c r="M90" s="1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1">
        <v>0</v>
      </c>
      <c r="M91" s="1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1">
        <v>0</v>
      </c>
      <c r="M92" s="1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1">
        <v>0</v>
      </c>
      <c r="M93" s="1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1">
        <v>0</v>
      </c>
      <c r="M94" s="1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1">
        <v>0</v>
      </c>
      <c r="M95" s="1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1">
        <v>0</v>
      </c>
      <c r="M96" s="1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1">
        <v>0</v>
      </c>
      <c r="M97" s="1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1">
        <v>0</v>
      </c>
      <c r="M98" s="1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3.2903395240257198E-2</v>
      </c>
      <c r="C99" s="3">
        <v>0</v>
      </c>
      <c r="D99" s="3">
        <v>1.68122606828155E-3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1">
        <v>7.8645537885122397E-3</v>
      </c>
      <c r="M99" s="1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4.2449175097050984E-2</v>
      </c>
    </row>
    <row r="100" spans="1:19">
      <c r="A100" s="5" t="s">
        <v>359</v>
      </c>
      <c r="B100" s="2">
        <v>8.4441399435352796E-2</v>
      </c>
      <c r="C100" s="3">
        <v>0</v>
      </c>
      <c r="D100" s="3">
        <v>0.131813801439808</v>
      </c>
      <c r="E100" s="3">
        <v>0</v>
      </c>
      <c r="F100" s="3">
        <v>0</v>
      </c>
      <c r="G100" s="3">
        <v>1.1322893023423999E-2</v>
      </c>
      <c r="H100" s="3">
        <v>0</v>
      </c>
      <c r="I100" s="3">
        <v>0</v>
      </c>
      <c r="J100" s="3">
        <v>0</v>
      </c>
      <c r="K100" s="3">
        <v>0</v>
      </c>
      <c r="L100" s="1">
        <v>0.85638765398261496</v>
      </c>
      <c r="M100" s="1">
        <v>0</v>
      </c>
      <c r="N100" s="3">
        <v>6.3865084779270598E-4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1.0846043987289924</v>
      </c>
    </row>
    <row r="101" spans="1:19">
      <c r="A101" s="6" t="s">
        <v>360</v>
      </c>
      <c r="B101" s="2">
        <v>6.2321950634887498E-2</v>
      </c>
      <c r="C101" s="3">
        <v>0</v>
      </c>
      <c r="D101" s="3">
        <v>0.12725272659039899</v>
      </c>
      <c r="E101" s="3">
        <v>0</v>
      </c>
      <c r="F101" s="3">
        <v>0</v>
      </c>
      <c r="G101" s="3">
        <v>1.1213461993635401E-2</v>
      </c>
      <c r="H101" s="3">
        <v>0</v>
      </c>
      <c r="I101" s="3">
        <v>0</v>
      </c>
      <c r="J101" s="3">
        <v>0</v>
      </c>
      <c r="K101" s="3">
        <v>0</v>
      </c>
      <c r="L101" s="1">
        <v>0.825446725823198</v>
      </c>
      <c r="M101" s="1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1.0262348650421198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1">
        <v>0</v>
      </c>
      <c r="M102" s="1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1">
        <v>0</v>
      </c>
      <c r="M103" s="1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2.9761691451721001E-2</v>
      </c>
      <c r="C104" s="3">
        <v>0</v>
      </c>
      <c r="D104" s="3">
        <v>7.1191880602466404E-3</v>
      </c>
      <c r="E104" s="3">
        <v>0</v>
      </c>
      <c r="F104" s="3">
        <v>0</v>
      </c>
      <c r="G104" s="3">
        <v>1.1213461993635401E-2</v>
      </c>
      <c r="H104" s="3">
        <v>0</v>
      </c>
      <c r="I104" s="3">
        <v>0</v>
      </c>
      <c r="J104" s="3">
        <v>0</v>
      </c>
      <c r="K104" s="3">
        <v>0</v>
      </c>
      <c r="L104" s="1">
        <v>7.9384519306024692E-3</v>
      </c>
      <c r="M104" s="1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5.6032793436205514E-2</v>
      </c>
    </row>
    <row r="105" spans="1:19" ht="28.8">
      <c r="A105" s="7" t="s">
        <v>364</v>
      </c>
      <c r="B105" s="2">
        <v>1.5284485302511299E-2</v>
      </c>
      <c r="C105" s="3">
        <v>0</v>
      </c>
      <c r="D105" s="3">
        <v>5.77546891374019E-2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1">
        <v>1.1185491507294599E-2</v>
      </c>
      <c r="M105" s="1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8.4224665947207802E-2</v>
      </c>
    </row>
    <row r="106" spans="1:19">
      <c r="A106" s="7" t="s">
        <v>365</v>
      </c>
      <c r="B106" s="2">
        <v>1.6899043609114501E-2</v>
      </c>
      <c r="C106" s="3">
        <v>0</v>
      </c>
      <c r="D106" s="3">
        <v>4.5295321464396002E-3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1">
        <v>0.77385462595601895</v>
      </c>
      <c r="M106" s="1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0.79528320171157307</v>
      </c>
    </row>
    <row r="107" spans="1:19" ht="28.8">
      <c r="A107" s="8" t="s">
        <v>366</v>
      </c>
      <c r="B107" s="2">
        <v>1.0871359264462199E-2</v>
      </c>
      <c r="C107" s="3">
        <v>0</v>
      </c>
      <c r="D107" s="3">
        <v>3.8324384108106599E-3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1">
        <v>2.3945237374875101E-2</v>
      </c>
      <c r="M107" s="1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3.864903505014796E-2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1">
        <v>0</v>
      </c>
      <c r="M108" s="1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6.02768434465228E-3</v>
      </c>
      <c r="C109" s="3">
        <v>0</v>
      </c>
      <c r="D109" s="3">
        <v>6.97093735628936E-4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1">
        <v>0.74990938858114398</v>
      </c>
      <c r="M109" s="1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0.75663416666142524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1">
        <v>0</v>
      </c>
      <c r="M110" s="1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1">
        <v>0</v>
      </c>
      <c r="M111" s="1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2.2119448800465302E-2</v>
      </c>
      <c r="C112" s="3">
        <v>0</v>
      </c>
      <c r="D112" s="3">
        <v>3.9554549523922403E-3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1">
        <v>3.04012477883947E-2</v>
      </c>
      <c r="M112" s="1">
        <v>0</v>
      </c>
      <c r="N112" s="3">
        <v>3.6941568646832999E-4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5.6845567227720571E-2</v>
      </c>
    </row>
    <row r="113" spans="1:19">
      <c r="A113" s="6" t="s">
        <v>372</v>
      </c>
      <c r="B113" s="2">
        <v>0</v>
      </c>
      <c r="C113" s="3">
        <v>0</v>
      </c>
      <c r="D113" s="3">
        <v>6.0561989701699405E-4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1">
        <v>0</v>
      </c>
      <c r="M113" s="1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6.0561989701699405E-4</v>
      </c>
    </row>
    <row r="114" spans="1:19">
      <c r="A114" s="5" t="s">
        <v>373</v>
      </c>
      <c r="B114" s="2">
        <v>2.30714206107521E-2</v>
      </c>
      <c r="C114" s="3">
        <v>0</v>
      </c>
      <c r="D114" s="3">
        <v>7.1917362770768003E-4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1">
        <v>2.7879753606770302E-3</v>
      </c>
      <c r="M114" s="1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2.6578569599136813E-2</v>
      </c>
    </row>
    <row r="115" spans="1:19">
      <c r="A115" s="5" t="s">
        <v>374</v>
      </c>
      <c r="B115" s="2">
        <v>5.9559759668987799E-2</v>
      </c>
      <c r="C115" s="3">
        <v>0</v>
      </c>
      <c r="D115" s="3">
        <v>1.9966530979778998E-3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1">
        <v>1.90746780098369E-2</v>
      </c>
      <c r="M115" s="1">
        <v>0</v>
      </c>
      <c r="N115" s="3">
        <v>4.9088457320537399E-3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8.5539936508856343E-2</v>
      </c>
    </row>
    <row r="116" spans="1:19">
      <c r="A116" s="5" t="s">
        <v>375</v>
      </c>
      <c r="B116" s="2">
        <v>0.14598885072619</v>
      </c>
      <c r="C116" s="3">
        <v>0</v>
      </c>
      <c r="D116" s="3">
        <v>7.3052900077674897E-3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1">
        <v>5.6373085726653498E-2</v>
      </c>
      <c r="M116" s="1">
        <v>0</v>
      </c>
      <c r="N116" s="3">
        <v>5.7666414785988501E-3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0.21543386793920985</v>
      </c>
    </row>
    <row r="117" spans="1:19">
      <c r="A117" s="6" t="s">
        <v>376</v>
      </c>
      <c r="B117" s="2">
        <v>0.119119519337975</v>
      </c>
      <c r="C117" s="3">
        <v>0</v>
      </c>
      <c r="D117" s="3">
        <v>2.4918735346011701E-3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1">
        <v>4.1741253592786999E-2</v>
      </c>
      <c r="M117" s="1">
        <v>0</v>
      </c>
      <c r="N117" s="3">
        <v>5.7666414785988501E-3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0.16911928794396203</v>
      </c>
    </row>
    <row r="118" spans="1:19">
      <c r="A118" s="6" t="s">
        <v>377</v>
      </c>
      <c r="B118" s="2">
        <v>2.6869331388215002E-2</v>
      </c>
      <c r="C118" s="3">
        <v>0</v>
      </c>
      <c r="D118" s="3">
        <v>4.8134164731663204E-3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1">
        <v>1.46318321338664E-2</v>
      </c>
      <c r="M118" s="1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4.6314579995247726E-2</v>
      </c>
    </row>
    <row r="119" spans="1:19">
      <c r="A119" s="5" t="s">
        <v>378</v>
      </c>
      <c r="B119" s="2">
        <v>6.5309867575052104E-3</v>
      </c>
      <c r="C119" s="3">
        <v>0</v>
      </c>
      <c r="D119" s="3">
        <v>1.8610194752084701E-4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1">
        <v>7.4054895724971499E-3</v>
      </c>
      <c r="M119" s="1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1.4122578277523206E-2</v>
      </c>
    </row>
    <row r="120" spans="1:19">
      <c r="A120" s="4" t="s">
        <v>379</v>
      </c>
      <c r="B120" s="2">
        <f t="shared" ref="B120:S120" si="2">B3+B17+B31+B59+B71+B76+B86+B100+B114+B115+B116+B119</f>
        <v>0.89691034986630003</v>
      </c>
      <c r="C120" s="2">
        <f t="shared" si="2"/>
        <v>2.4334885080000001E-4</v>
      </c>
      <c r="D120" s="2">
        <f t="shared" si="2"/>
        <v>0.47888131648500037</v>
      </c>
      <c r="E120" s="2">
        <f t="shared" si="2"/>
        <v>0</v>
      </c>
      <c r="F120" s="2">
        <f t="shared" si="2"/>
        <v>0</v>
      </c>
      <c r="G120" s="2">
        <f t="shared" si="2"/>
        <v>1.2516978671999983E-2</v>
      </c>
      <c r="H120" s="2">
        <f t="shared" si="2"/>
        <v>0</v>
      </c>
      <c r="I120" s="2">
        <f t="shared" si="2"/>
        <v>1.8209014905E-3</v>
      </c>
      <c r="J120" s="2">
        <f t="shared" si="2"/>
        <v>0</v>
      </c>
      <c r="K120" s="2">
        <f t="shared" si="2"/>
        <v>0</v>
      </c>
      <c r="L120" s="2">
        <f t="shared" si="2"/>
        <v>18.271868748207382</v>
      </c>
      <c r="M120" s="2">
        <f t="shared" si="2"/>
        <v>1.5483845561184</v>
      </c>
      <c r="N120" s="2">
        <f t="shared" si="2"/>
        <v>1.3048513399999996E-2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21.223674713090379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16" priority="2" operator="lessThan">
      <formula>0</formula>
    </cfRule>
  </conditionalFormatting>
  <conditionalFormatting sqref="B3:B158 C120:S120">
    <cfRule type="cellIs" dxfId="11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outlinePr summaryBelow="0" summaryRight="0"/>
  </sheetPr>
  <dimension ref="A1:S143"/>
  <sheetViews>
    <sheetView topLeftCell="A1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9" width="12.77734375" style="1"/>
    <col min="10" max="11" width="9" style="1"/>
    <col min="12" max="14" width="12.77734375" style="1"/>
    <col min="15" max="15" width="9" style="1"/>
    <col min="16" max="16" width="12.77734375" style="1"/>
    <col min="17" max="17" width="9" style="1"/>
    <col min="18" max="18" width="10.55468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7.9908641124408902E-2</v>
      </c>
      <c r="C3" s="3">
        <v>0</v>
      </c>
      <c r="D3" s="3">
        <v>8.6818546498303201E-2</v>
      </c>
      <c r="E3" s="3">
        <v>0</v>
      </c>
      <c r="F3" s="3">
        <v>0</v>
      </c>
      <c r="G3" s="3">
        <v>1.6068124963030399E-3</v>
      </c>
      <c r="H3" s="3">
        <v>6.65231563062156E-3</v>
      </c>
      <c r="I3" s="3">
        <v>0</v>
      </c>
      <c r="J3" s="3">
        <v>0</v>
      </c>
      <c r="K3" s="3">
        <v>0</v>
      </c>
      <c r="L3" s="1">
        <v>0.13128468831350401</v>
      </c>
      <c r="M3" s="3">
        <v>0</v>
      </c>
      <c r="N3" s="3">
        <v>2.6431868793790698E-4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0.30653532275107859</v>
      </c>
    </row>
    <row r="4" spans="1:19" ht="28.8">
      <c r="A4" s="6" t="s">
        <v>266</v>
      </c>
      <c r="B4" s="2">
        <v>6.1448133581136502E-2</v>
      </c>
      <c r="C4" s="3">
        <v>0</v>
      </c>
      <c r="D4" s="3">
        <v>7.3126546998328407E-2</v>
      </c>
      <c r="E4" s="3">
        <v>0</v>
      </c>
      <c r="F4" s="3">
        <v>0</v>
      </c>
      <c r="G4" s="3">
        <v>1.6068124963030399E-3</v>
      </c>
      <c r="H4" s="3">
        <v>6.65231563062156E-3</v>
      </c>
      <c r="I4" s="3">
        <v>0</v>
      </c>
      <c r="J4" s="3">
        <v>0</v>
      </c>
      <c r="K4" s="3">
        <v>0</v>
      </c>
      <c r="L4" s="1">
        <v>0.131019091128973</v>
      </c>
      <c r="M4" s="3">
        <v>0</v>
      </c>
      <c r="N4" s="3">
        <v>2.6431868793790698E-4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0.27411721852330045</v>
      </c>
    </row>
    <row r="5" spans="1:19" ht="28.8">
      <c r="A5" s="7" t="s">
        <v>267</v>
      </c>
      <c r="B5" s="2">
        <v>1.82472282520149E-3</v>
      </c>
      <c r="C5" s="3">
        <v>0</v>
      </c>
      <c r="D5" s="3">
        <v>1.87503966662379E-3</v>
      </c>
      <c r="E5" s="3">
        <v>0</v>
      </c>
      <c r="F5" s="3">
        <v>0</v>
      </c>
      <c r="G5" s="3">
        <v>0</v>
      </c>
      <c r="H5" s="3">
        <v>3.39486338379229E-4</v>
      </c>
      <c r="I5" s="3">
        <v>0</v>
      </c>
      <c r="J5" s="3">
        <v>0</v>
      </c>
      <c r="K5" s="3">
        <v>0</v>
      </c>
      <c r="L5" s="1">
        <v>9.6057648405253903E-4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4.9998253142570477E-3</v>
      </c>
    </row>
    <row r="6" spans="1:19">
      <c r="A6" s="7" t="s">
        <v>268</v>
      </c>
      <c r="B6" s="2">
        <v>5.9623410755934997E-2</v>
      </c>
      <c r="C6" s="3">
        <v>0</v>
      </c>
      <c r="D6" s="3">
        <v>7.12515073317046E-2</v>
      </c>
      <c r="E6" s="3">
        <v>0</v>
      </c>
      <c r="F6" s="3">
        <v>0</v>
      </c>
      <c r="G6" s="3">
        <v>1.6068124963030399E-3</v>
      </c>
      <c r="H6" s="3">
        <v>6.31282929224233E-3</v>
      </c>
      <c r="I6" s="3">
        <v>0</v>
      </c>
      <c r="J6" s="3">
        <v>0</v>
      </c>
      <c r="K6" s="3">
        <v>0</v>
      </c>
      <c r="L6" s="1">
        <v>0.13005851464492099</v>
      </c>
      <c r="M6" s="3">
        <v>0</v>
      </c>
      <c r="N6" s="3">
        <v>2.6431868793790698E-4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0.26911739320904388</v>
      </c>
    </row>
    <row r="7" spans="1:19">
      <c r="A7" s="8" t="s">
        <v>269</v>
      </c>
      <c r="B7" s="2">
        <v>4.6897746377581602E-2</v>
      </c>
      <c r="C7" s="3">
        <v>0</v>
      </c>
      <c r="D7" s="3">
        <v>6.3592666551799001E-2</v>
      </c>
      <c r="E7" s="3">
        <v>0</v>
      </c>
      <c r="F7" s="3">
        <v>0</v>
      </c>
      <c r="G7" s="3">
        <v>1.0280876565328799E-3</v>
      </c>
      <c r="H7" s="3">
        <v>6.31282929224233E-3</v>
      </c>
      <c r="I7" s="3">
        <v>0</v>
      </c>
      <c r="J7" s="3">
        <v>0</v>
      </c>
      <c r="K7" s="3">
        <v>0</v>
      </c>
      <c r="L7" s="1">
        <v>7.7930640561036796E-3</v>
      </c>
      <c r="M7" s="3">
        <v>0</v>
      </c>
      <c r="N7" s="3">
        <v>2.5509826859123599E-4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0.12587949220285075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1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1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1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1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9.0288233298931701E-3</v>
      </c>
      <c r="C12" s="3">
        <v>0</v>
      </c>
      <c r="D12" s="3">
        <v>6.6808408156216002E-3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1">
        <v>7.4145880681474999E-2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8.9855544826989764E-2</v>
      </c>
    </row>
    <row r="13" spans="1:19">
      <c r="A13" s="8" t="s">
        <v>275</v>
      </c>
      <c r="B13" s="2">
        <v>3.6968410484602499E-3</v>
      </c>
      <c r="C13" s="3">
        <v>0</v>
      </c>
      <c r="D13" s="3">
        <v>9.7799996428392594E-4</v>
      </c>
      <c r="E13" s="3">
        <v>0</v>
      </c>
      <c r="F13" s="3">
        <v>0</v>
      </c>
      <c r="G13" s="3">
        <v>5.7872483977016397E-4</v>
      </c>
      <c r="H13" s="3">
        <v>0</v>
      </c>
      <c r="I13" s="3">
        <v>0</v>
      </c>
      <c r="J13" s="3">
        <v>0</v>
      </c>
      <c r="K13" s="3">
        <v>0</v>
      </c>
      <c r="L13" s="1">
        <v>4.81195699073418E-2</v>
      </c>
      <c r="M13" s="3">
        <v>0</v>
      </c>
      <c r="N13" s="3">
        <v>9.2204193466711503E-6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5.3382356179202811E-2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1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1.84605075432724E-2</v>
      </c>
      <c r="C15" s="3">
        <v>0</v>
      </c>
      <c r="D15" s="3">
        <v>1.36919994999749E-2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1">
        <v>2.6559718453065699E-4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3.2418104227777952E-2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1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3.9363280317201398E-2</v>
      </c>
      <c r="C17" s="3">
        <v>0</v>
      </c>
      <c r="D17" s="3">
        <v>0.117904048674334</v>
      </c>
      <c r="E17" s="3">
        <v>0</v>
      </c>
      <c r="F17" s="3">
        <v>0</v>
      </c>
      <c r="G17" s="3">
        <v>1.08936440427325E-4</v>
      </c>
      <c r="H17" s="3">
        <v>2.8128868037136101E-3</v>
      </c>
      <c r="I17" s="3">
        <v>1.3926141399956E-2</v>
      </c>
      <c r="J17" s="3">
        <v>0</v>
      </c>
      <c r="K17" s="3">
        <v>0</v>
      </c>
      <c r="L17" s="1">
        <v>0.13291147106875401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0.30702676470438633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1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1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1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1.2058720918925099E-2</v>
      </c>
      <c r="C21" s="3">
        <v>0</v>
      </c>
      <c r="D21" s="3">
        <v>2.8919005566408599E-3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1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1.4950621475565959E-2</v>
      </c>
    </row>
    <row r="22" spans="1:19">
      <c r="A22" s="7" t="s">
        <v>284</v>
      </c>
      <c r="B22" s="2">
        <v>1.2058720918925099E-2</v>
      </c>
      <c r="C22" s="3">
        <v>0</v>
      </c>
      <c r="D22" s="3">
        <v>2.8919005566408599E-3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1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1.4950621475565959E-2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1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1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4.4952628277650101E-3</v>
      </c>
      <c r="C25" s="3">
        <v>0</v>
      </c>
      <c r="D25" s="3">
        <v>1.46214233070924E-2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1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1.9116686134857411E-2</v>
      </c>
    </row>
    <row r="26" spans="1:19">
      <c r="A26" s="7" t="s">
        <v>288</v>
      </c>
      <c r="B26" s="2">
        <v>4.0433580990478796E-3</v>
      </c>
      <c r="C26" s="3">
        <v>0</v>
      </c>
      <c r="D26" s="3">
        <v>1.40676551153952E-2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1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1.811101321444308E-2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1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2.2809296570511301E-2</v>
      </c>
      <c r="C28" s="3">
        <v>0</v>
      </c>
      <c r="D28" s="3">
        <v>9.7855049406513794E-2</v>
      </c>
      <c r="E28" s="3">
        <v>0</v>
      </c>
      <c r="F28" s="3">
        <v>0</v>
      </c>
      <c r="G28" s="3">
        <v>1.05532176663971E-4</v>
      </c>
      <c r="H28" s="3">
        <v>0</v>
      </c>
      <c r="I28" s="3">
        <v>8.8915191050416408E-3</v>
      </c>
      <c r="J28" s="3">
        <v>0</v>
      </c>
      <c r="K28" s="3">
        <v>0</v>
      </c>
      <c r="L28" s="1">
        <v>4.0702768529323197E-3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0.13373167411166301</v>
      </c>
    </row>
    <row r="29" spans="1:19" ht="28.8">
      <c r="A29" s="7" t="s">
        <v>291</v>
      </c>
      <c r="B29" s="2">
        <v>2.2809296570511301E-2</v>
      </c>
      <c r="C29" s="3">
        <v>0</v>
      </c>
      <c r="D29" s="3">
        <v>9.7855049406513794E-2</v>
      </c>
      <c r="E29" s="3">
        <v>0</v>
      </c>
      <c r="F29" s="3">
        <v>0</v>
      </c>
      <c r="G29" s="3">
        <v>1.05532176663971E-4</v>
      </c>
      <c r="H29" s="3">
        <v>0</v>
      </c>
      <c r="I29" s="3">
        <v>8.8915191050416408E-3</v>
      </c>
      <c r="J29" s="3">
        <v>0</v>
      </c>
      <c r="K29" s="3">
        <v>0</v>
      </c>
      <c r="L29" s="1">
        <v>4.0702768529323197E-3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0.13373167411166301</v>
      </c>
    </row>
    <row r="30" spans="1:19" ht="28.8">
      <c r="A30" s="7" t="s">
        <v>292</v>
      </c>
      <c r="B30" s="2">
        <v>4.3525560713280204E-3</v>
      </c>
      <c r="C30" s="3">
        <v>0</v>
      </c>
      <c r="D30" s="3">
        <v>4.6241263211953897E-2</v>
      </c>
      <c r="E30" s="3">
        <v>0</v>
      </c>
      <c r="F30" s="3">
        <v>0</v>
      </c>
      <c r="G30" s="3">
        <v>0</v>
      </c>
      <c r="H30" s="3">
        <v>0</v>
      </c>
      <c r="I30" s="3">
        <v>8.8915191050416408E-3</v>
      </c>
      <c r="J30" s="3">
        <v>0</v>
      </c>
      <c r="K30" s="3">
        <v>0</v>
      </c>
      <c r="L30" s="1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5.948533838832356E-2</v>
      </c>
    </row>
    <row r="31" spans="1:19">
      <c r="A31" s="5" t="s">
        <v>293</v>
      </c>
      <c r="B31" s="2">
        <v>0.19537426338819999</v>
      </c>
      <c r="C31" s="3">
        <v>0.15199952530132699</v>
      </c>
      <c r="D31" s="3">
        <v>0.13217248523934999</v>
      </c>
      <c r="E31" s="3">
        <v>0</v>
      </c>
      <c r="F31" s="3">
        <v>0</v>
      </c>
      <c r="G31" s="3">
        <v>4.8204374889091297E-3</v>
      </c>
      <c r="H31" s="3">
        <v>4.6921861768843397E-3</v>
      </c>
      <c r="I31" s="3">
        <v>3.0289249638119</v>
      </c>
      <c r="J31" s="3">
        <v>0</v>
      </c>
      <c r="K31" s="3">
        <v>0</v>
      </c>
      <c r="L31" s="1">
        <v>4.5357093591038398</v>
      </c>
      <c r="M31" s="3">
        <v>0</v>
      </c>
      <c r="N31" s="3">
        <v>2.9197994597792099E-4</v>
      </c>
      <c r="O31" s="3">
        <v>0</v>
      </c>
      <c r="P31" s="3">
        <v>2.0914924800000002E-3</v>
      </c>
      <c r="Q31" s="3">
        <v>0</v>
      </c>
      <c r="R31" s="1">
        <v>0.1030428</v>
      </c>
      <c r="S31" s="3">
        <f t="shared" si="0"/>
        <v>8.1591194929363891</v>
      </c>
    </row>
    <row r="32" spans="1:19">
      <c r="A32" s="6" t="s">
        <v>294</v>
      </c>
      <c r="B32" s="2">
        <v>2.4552056669426399E-2</v>
      </c>
      <c r="C32" s="3">
        <v>0</v>
      </c>
      <c r="D32" s="3">
        <v>1.68149411524884E-2</v>
      </c>
      <c r="E32" s="3">
        <v>0</v>
      </c>
      <c r="F32" s="3">
        <v>0</v>
      </c>
      <c r="G32" s="3">
        <v>2.14241666173739E-3</v>
      </c>
      <c r="H32" s="3">
        <v>0</v>
      </c>
      <c r="I32" s="3">
        <v>1.6227208255428201E-3</v>
      </c>
      <c r="J32" s="3">
        <v>0</v>
      </c>
      <c r="K32" s="3">
        <v>0</v>
      </c>
      <c r="L32" s="1">
        <v>7.9472588340585806E-2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0.12460472364978081</v>
      </c>
    </row>
    <row r="33" spans="1:19">
      <c r="A33" s="6" t="s">
        <v>295</v>
      </c>
      <c r="B33" s="2">
        <v>2.9326740937814402E-3</v>
      </c>
      <c r="C33" s="3">
        <v>0</v>
      </c>
      <c r="D33" s="3">
        <v>2.7592726683601002E-4</v>
      </c>
      <c r="E33" s="3">
        <v>0</v>
      </c>
      <c r="F33" s="3">
        <v>0</v>
      </c>
      <c r="G33" s="3">
        <v>0</v>
      </c>
      <c r="H33" s="3">
        <v>0</v>
      </c>
      <c r="I33" s="3">
        <v>2.13756978618476E-4</v>
      </c>
      <c r="J33" s="3">
        <v>0</v>
      </c>
      <c r="K33" s="3">
        <v>0</v>
      </c>
      <c r="L33" s="1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3.4223583392359262E-3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1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1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1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1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6.8590642028111097E-3</v>
      </c>
      <c r="C38" s="3">
        <v>0</v>
      </c>
      <c r="D38" s="3">
        <v>9.6208856653423307E-3</v>
      </c>
      <c r="E38" s="3">
        <v>0</v>
      </c>
      <c r="F38" s="3">
        <v>0</v>
      </c>
      <c r="G38" s="3">
        <v>0</v>
      </c>
      <c r="H38" s="3">
        <v>0</v>
      </c>
      <c r="I38" s="3">
        <v>4.0806228361390502E-5</v>
      </c>
      <c r="J38" s="3">
        <v>0</v>
      </c>
      <c r="K38" s="3">
        <v>0</v>
      </c>
      <c r="L38" s="1">
        <v>0.129965811902051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0.1030428</v>
      </c>
      <c r="S38" s="3">
        <f t="shared" si="0"/>
        <v>0.24952936799856584</v>
      </c>
    </row>
    <row r="39" spans="1:19">
      <c r="A39" s="6" t="s">
        <v>301</v>
      </c>
      <c r="B39" s="2">
        <v>9.8402122485559008E-3</v>
      </c>
      <c r="C39" s="3">
        <v>0</v>
      </c>
      <c r="D39" s="3">
        <v>2.5704453339470201E-2</v>
      </c>
      <c r="E39" s="3">
        <v>0</v>
      </c>
      <c r="F39" s="3">
        <v>0</v>
      </c>
      <c r="G39" s="3">
        <v>0</v>
      </c>
      <c r="H39" s="3">
        <v>0</v>
      </c>
      <c r="I39" s="3">
        <v>7.3351185415845899E-2</v>
      </c>
      <c r="J39" s="3">
        <v>0</v>
      </c>
      <c r="K39" s="3">
        <v>0</v>
      </c>
      <c r="L39" s="1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0.108895851003872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3.8057622305960101E-6</v>
      </c>
      <c r="J40" s="3">
        <v>0</v>
      </c>
      <c r="K40" s="3">
        <v>0</v>
      </c>
      <c r="L40" s="1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3.8057622305960101E-6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1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2.8265315419818999</v>
      </c>
      <c r="J42" s="3">
        <v>0</v>
      </c>
      <c r="K42" s="3">
        <v>0</v>
      </c>
      <c r="L42" s="1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2.8265315419818999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1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2.8265315419818999</v>
      </c>
      <c r="J44" s="3">
        <v>0</v>
      </c>
      <c r="K44" s="3">
        <v>0</v>
      </c>
      <c r="L44" s="1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2.8265315419818999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1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2.1958700239388299E-2</v>
      </c>
      <c r="C46" s="3">
        <v>0.15199952530132699</v>
      </c>
      <c r="D46" s="3">
        <v>2.1489082564192401E-2</v>
      </c>
      <c r="E46" s="3">
        <v>0</v>
      </c>
      <c r="F46" s="3">
        <v>0</v>
      </c>
      <c r="G46" s="3">
        <v>0</v>
      </c>
      <c r="H46" s="3">
        <v>0</v>
      </c>
      <c r="I46" s="3">
        <v>0.102207761896121</v>
      </c>
      <c r="J46" s="3">
        <v>0</v>
      </c>
      <c r="K46" s="3">
        <v>0</v>
      </c>
      <c r="L46" s="1">
        <v>2.8602251830551202</v>
      </c>
      <c r="M46" s="3">
        <v>0</v>
      </c>
      <c r="N46" s="3">
        <v>0</v>
      </c>
      <c r="O46" s="3">
        <v>0</v>
      </c>
      <c r="P46" s="3">
        <v>2.0914924800000002E-3</v>
      </c>
      <c r="Q46" s="3">
        <v>0</v>
      </c>
      <c r="R46" s="1">
        <v>0</v>
      </c>
      <c r="S46" s="3">
        <f t="shared" si="0"/>
        <v>3.1599717455361489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1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1.9147211025515201E-3</v>
      </c>
      <c r="C48" s="3">
        <v>0</v>
      </c>
      <c r="D48" s="3">
        <v>8.8097259893424903E-4</v>
      </c>
      <c r="E48" s="3">
        <v>0</v>
      </c>
      <c r="F48" s="3">
        <v>0</v>
      </c>
      <c r="G48" s="3">
        <v>5.5288171915803604E-4</v>
      </c>
      <c r="H48" s="3">
        <v>0</v>
      </c>
      <c r="I48" s="3">
        <v>8.2458181662913403E-6</v>
      </c>
      <c r="J48" s="3">
        <v>0</v>
      </c>
      <c r="K48" s="3">
        <v>0</v>
      </c>
      <c r="L48" s="1">
        <v>7.2761819927446196E-3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1.0633003231554715E-2</v>
      </c>
    </row>
    <row r="49" spans="1:19" ht="28.8">
      <c r="A49" s="6" t="s">
        <v>311</v>
      </c>
      <c r="B49" s="2">
        <v>8.6283634494726501E-3</v>
      </c>
      <c r="C49" s="3">
        <v>0</v>
      </c>
      <c r="D49" s="3">
        <v>2.10635561767827E-2</v>
      </c>
      <c r="E49" s="3">
        <v>0</v>
      </c>
      <c r="F49" s="3">
        <v>0</v>
      </c>
      <c r="G49" s="3">
        <v>8.1204502501336601E-4</v>
      </c>
      <c r="H49" s="3">
        <v>0</v>
      </c>
      <c r="I49" s="3">
        <v>1.2897305337019799E-4</v>
      </c>
      <c r="J49" s="3">
        <v>0</v>
      </c>
      <c r="K49" s="3">
        <v>0</v>
      </c>
      <c r="L49" s="1">
        <v>0.66705242701207001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0.69768536471670894</v>
      </c>
    </row>
    <row r="50" spans="1:19">
      <c r="A50" s="6" t="s">
        <v>312</v>
      </c>
      <c r="B50" s="2">
        <v>1.2336620774667399E-2</v>
      </c>
      <c r="C50" s="3">
        <v>0</v>
      </c>
      <c r="D50" s="3">
        <v>1.00264655033422E-2</v>
      </c>
      <c r="E50" s="3">
        <v>0</v>
      </c>
      <c r="F50" s="3">
        <v>0</v>
      </c>
      <c r="G50" s="3">
        <v>0</v>
      </c>
      <c r="H50" s="3">
        <v>0</v>
      </c>
      <c r="I50" s="3">
        <v>8.6055582789781003E-3</v>
      </c>
      <c r="J50" s="3">
        <v>0</v>
      </c>
      <c r="K50" s="3">
        <v>0</v>
      </c>
      <c r="L50" s="1">
        <v>0.30600131759571703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0.33696996215270475</v>
      </c>
    </row>
    <row r="51" spans="1:19" ht="28.8">
      <c r="A51" s="6" t="s">
        <v>313</v>
      </c>
      <c r="B51" s="2">
        <v>1.24335686785941E-2</v>
      </c>
      <c r="C51" s="3">
        <v>0</v>
      </c>
      <c r="D51" s="3">
        <v>5.6016559592611702E-3</v>
      </c>
      <c r="E51" s="3">
        <v>0</v>
      </c>
      <c r="F51" s="3">
        <v>0</v>
      </c>
      <c r="G51" s="3">
        <v>4.14661289368527E-4</v>
      </c>
      <c r="H51" s="3">
        <v>0</v>
      </c>
      <c r="I51" s="3">
        <v>5.0604952209919597E-4</v>
      </c>
      <c r="J51" s="3">
        <v>0</v>
      </c>
      <c r="K51" s="3">
        <v>0</v>
      </c>
      <c r="L51" s="1">
        <v>0.18279232589156999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0.20174826134089299</v>
      </c>
    </row>
    <row r="52" spans="1:19" ht="28.8">
      <c r="A52" s="6" t="s">
        <v>314</v>
      </c>
      <c r="B52" s="2">
        <v>4.9443431002596204E-3</v>
      </c>
      <c r="C52" s="3">
        <v>0</v>
      </c>
      <c r="D52" s="3">
        <v>3.3576691506550599E-4</v>
      </c>
      <c r="E52" s="3">
        <v>0</v>
      </c>
      <c r="F52" s="3">
        <v>0</v>
      </c>
      <c r="G52" s="3">
        <v>0</v>
      </c>
      <c r="H52" s="3">
        <v>0</v>
      </c>
      <c r="I52" s="3">
        <v>1.48001864523178E-6</v>
      </c>
      <c r="J52" s="3">
        <v>0</v>
      </c>
      <c r="K52" s="3">
        <v>0</v>
      </c>
      <c r="L52" s="1">
        <v>1.27128510274079E-2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1.7994441061378257E-2</v>
      </c>
    </row>
    <row r="53" spans="1:19">
      <c r="A53" s="6" t="s">
        <v>315</v>
      </c>
      <c r="B53" s="2">
        <v>4.3141817247363398E-3</v>
      </c>
      <c r="C53" s="3">
        <v>0</v>
      </c>
      <c r="D53" s="3">
        <v>2.1010365378356399E-3</v>
      </c>
      <c r="E53" s="3">
        <v>0</v>
      </c>
      <c r="F53" s="3">
        <v>0</v>
      </c>
      <c r="G53" s="3">
        <v>0</v>
      </c>
      <c r="H53" s="3">
        <v>0</v>
      </c>
      <c r="I53" s="3">
        <v>2.8868755845331601E-5</v>
      </c>
      <c r="J53" s="3">
        <v>0</v>
      </c>
      <c r="K53" s="3">
        <v>0</v>
      </c>
      <c r="L53" s="1">
        <v>1.8840296833534199E-2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2.528438385195151E-2</v>
      </c>
    </row>
    <row r="54" spans="1:19" ht="28.8">
      <c r="A54" s="6" t="s">
        <v>316</v>
      </c>
      <c r="B54" s="2">
        <v>4.3505371887088397E-2</v>
      </c>
      <c r="C54" s="3">
        <v>0</v>
      </c>
      <c r="D54" s="3">
        <v>7.6262307243591303E-3</v>
      </c>
      <c r="E54" s="3">
        <v>0</v>
      </c>
      <c r="F54" s="3">
        <v>0</v>
      </c>
      <c r="G54" s="3">
        <v>8.9843279363180904E-4</v>
      </c>
      <c r="H54" s="3">
        <v>0</v>
      </c>
      <c r="I54" s="3">
        <v>2.5092716597535799E-4</v>
      </c>
      <c r="J54" s="3">
        <v>0</v>
      </c>
      <c r="K54" s="3">
        <v>0</v>
      </c>
      <c r="L54" s="1">
        <v>0.22837335907818601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0.2806543216492407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7.8327885546913397E-5</v>
      </c>
      <c r="J55" s="3">
        <v>0</v>
      </c>
      <c r="K55" s="3">
        <v>0</v>
      </c>
      <c r="L55" s="1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7.8327885546913397E-5</v>
      </c>
    </row>
    <row r="56" spans="1:19" ht="28.8">
      <c r="A56" s="6" t="s">
        <v>318</v>
      </c>
      <c r="B56" s="2">
        <v>7.6346474342244303E-3</v>
      </c>
      <c r="C56" s="3">
        <v>0</v>
      </c>
      <c r="D56" s="3">
        <v>6.6422009534740801E-3</v>
      </c>
      <c r="E56" s="3">
        <v>0</v>
      </c>
      <c r="F56" s="3">
        <v>0</v>
      </c>
      <c r="G56" s="3">
        <v>0</v>
      </c>
      <c r="H56" s="3">
        <v>0</v>
      </c>
      <c r="I56" s="3">
        <v>1.3406794646457399E-2</v>
      </c>
      <c r="J56" s="3">
        <v>0</v>
      </c>
      <c r="K56" s="3">
        <v>0</v>
      </c>
      <c r="L56" s="1">
        <v>3.9300081431276397E-2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6.6983724465432298E-2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1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3.3519737782642403E-2</v>
      </c>
      <c r="C58" s="3">
        <v>0</v>
      </c>
      <c r="D58" s="3">
        <v>3.88609257331358E-3</v>
      </c>
      <c r="E58" s="3">
        <v>0</v>
      </c>
      <c r="F58" s="3">
        <v>0</v>
      </c>
      <c r="G58" s="3">
        <v>0</v>
      </c>
      <c r="H58" s="3">
        <v>0</v>
      </c>
      <c r="I58" s="3">
        <v>1.9381591899115501E-3</v>
      </c>
      <c r="J58" s="3">
        <v>0</v>
      </c>
      <c r="K58" s="3">
        <v>0</v>
      </c>
      <c r="L58" s="1">
        <v>3.1982327637233299E-3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4.2542222309590857E-2</v>
      </c>
    </row>
    <row r="59" spans="1:19" ht="28.8">
      <c r="A59" s="5" t="s">
        <v>321</v>
      </c>
      <c r="B59" s="2">
        <v>0.10355025092453</v>
      </c>
      <c r="C59" s="3">
        <v>3.2781234119948502E-2</v>
      </c>
      <c r="D59" s="3">
        <v>1.2671900199480101E-2</v>
      </c>
      <c r="E59" s="3">
        <v>0</v>
      </c>
      <c r="F59" s="3">
        <v>0</v>
      </c>
      <c r="G59" s="3">
        <v>1.5387272210359701E-3</v>
      </c>
      <c r="H59" s="3">
        <v>0</v>
      </c>
      <c r="I59" s="3">
        <v>0</v>
      </c>
      <c r="J59" s="3">
        <v>0</v>
      </c>
      <c r="K59" s="3">
        <v>0</v>
      </c>
      <c r="L59" s="1">
        <v>18.096990935745598</v>
      </c>
      <c r="M59" s="3">
        <v>1.0299833015472</v>
      </c>
      <c r="N59" s="3">
        <v>3.7379319665878499E-2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19.31489566942367</v>
      </c>
    </row>
    <row r="60" spans="1:19" ht="28.8">
      <c r="A60" s="6" t="s">
        <v>322</v>
      </c>
      <c r="B60" s="2">
        <v>0.10355025092453</v>
      </c>
      <c r="C60" s="3">
        <v>3.2781234119948502E-2</v>
      </c>
      <c r="D60" s="3">
        <v>1.2671900199480101E-2</v>
      </c>
      <c r="E60" s="3">
        <v>0</v>
      </c>
      <c r="F60" s="3">
        <v>0</v>
      </c>
      <c r="G60" s="3">
        <v>1.5387272210359701E-3</v>
      </c>
      <c r="H60" s="3">
        <v>0</v>
      </c>
      <c r="I60" s="3">
        <v>0</v>
      </c>
      <c r="J60" s="3">
        <v>0</v>
      </c>
      <c r="K60" s="3">
        <v>0</v>
      </c>
      <c r="L60" s="1">
        <v>18.096990935745598</v>
      </c>
      <c r="M60" s="3">
        <v>1.0299833015472</v>
      </c>
      <c r="N60" s="3">
        <v>3.7379319665878499E-2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19.31489566942367</v>
      </c>
    </row>
    <row r="61" spans="1:19" ht="28.8">
      <c r="A61" s="7" t="s">
        <v>323</v>
      </c>
      <c r="B61" s="2">
        <v>8.7733828785926796E-2</v>
      </c>
      <c r="C61" s="3">
        <v>2.7963534654090998E-3</v>
      </c>
      <c r="D61" s="3">
        <v>8.8246685518995997E-3</v>
      </c>
      <c r="E61" s="3">
        <v>0</v>
      </c>
      <c r="F61" s="3">
        <v>0</v>
      </c>
      <c r="G61" s="3">
        <v>1.7021318816769499E-5</v>
      </c>
      <c r="H61" s="3">
        <v>0</v>
      </c>
      <c r="I61" s="3">
        <v>0</v>
      </c>
      <c r="J61" s="3">
        <v>0</v>
      </c>
      <c r="K61" s="3">
        <v>0</v>
      </c>
      <c r="L61" s="1">
        <v>16.1224241605216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16.221796032643653</v>
      </c>
    </row>
    <row r="62" spans="1:19">
      <c r="A62" s="8" t="s">
        <v>324</v>
      </c>
      <c r="B62" s="2">
        <v>3.7851266656486202E-3</v>
      </c>
      <c r="C62" s="3">
        <v>2.7963534654090998E-3</v>
      </c>
      <c r="D62" s="3">
        <v>6.5739732698554801E-4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1">
        <v>16.121487930446001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16.128726807904044</v>
      </c>
    </row>
    <row r="63" spans="1:19" ht="28.8">
      <c r="A63" s="8" t="s">
        <v>325</v>
      </c>
      <c r="B63" s="2">
        <v>8.3948702120278204E-2</v>
      </c>
      <c r="C63" s="3">
        <v>0</v>
      </c>
      <c r="D63" s="3">
        <v>8.1672712249140494E-3</v>
      </c>
      <c r="E63" s="3">
        <v>0</v>
      </c>
      <c r="F63" s="3">
        <v>0</v>
      </c>
      <c r="G63" s="3">
        <v>1.7021318816769499E-5</v>
      </c>
      <c r="H63" s="3">
        <v>0</v>
      </c>
      <c r="I63" s="3">
        <v>0</v>
      </c>
      <c r="J63" s="3">
        <v>0</v>
      </c>
      <c r="K63" s="3">
        <v>0</v>
      </c>
      <c r="L63" s="1">
        <v>9.3623007547094495E-4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9.3069224739479969E-2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1">
        <v>0.17113754585232799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0.17113754585232799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1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1">
        <v>0.17113754585232799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0.17113754585232799</v>
      </c>
    </row>
    <row r="67" spans="1:19">
      <c r="A67" s="7" t="s">
        <v>329</v>
      </c>
      <c r="B67" s="2">
        <v>1.5816422138603198E-2</v>
      </c>
      <c r="C67" s="3">
        <v>2.99848806545394E-2</v>
      </c>
      <c r="D67" s="3">
        <v>2.2798409763439701E-3</v>
      </c>
      <c r="E67" s="3">
        <v>0</v>
      </c>
      <c r="F67" s="3">
        <v>0</v>
      </c>
      <c r="G67" s="3">
        <v>1.19149231717387E-4</v>
      </c>
      <c r="H67" s="3">
        <v>0</v>
      </c>
      <c r="I67" s="3">
        <v>0</v>
      </c>
      <c r="J67" s="3">
        <v>0</v>
      </c>
      <c r="K67" s="3">
        <v>0</v>
      </c>
      <c r="L67" s="1">
        <v>1.80342922937174</v>
      </c>
      <c r="M67" s="3">
        <v>0</v>
      </c>
      <c r="N67" s="3">
        <v>1.6844135654950701E-2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1.8684736580278947</v>
      </c>
    </row>
    <row r="68" spans="1:19">
      <c r="A68" s="8" t="s">
        <v>329</v>
      </c>
      <c r="B68" s="2">
        <v>1.5816422138603198E-2</v>
      </c>
      <c r="C68" s="3">
        <v>2.99848806545394E-2</v>
      </c>
      <c r="D68" s="3">
        <v>2.2798409763439701E-3</v>
      </c>
      <c r="E68" s="3">
        <v>0</v>
      </c>
      <c r="F68" s="3">
        <v>0</v>
      </c>
      <c r="G68" s="3">
        <v>1.19149231717387E-4</v>
      </c>
      <c r="H68" s="3">
        <v>0</v>
      </c>
      <c r="I68" s="3">
        <v>0</v>
      </c>
      <c r="J68" s="3">
        <v>0</v>
      </c>
      <c r="K68" s="3">
        <v>0</v>
      </c>
      <c r="L68" s="1">
        <v>1.80342922937174</v>
      </c>
      <c r="M68" s="3">
        <v>0</v>
      </c>
      <c r="N68" s="3">
        <v>1.6844135654950701E-2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1.8684736580278947</v>
      </c>
    </row>
    <row r="69" spans="1:19">
      <c r="A69" s="9" t="s">
        <v>329</v>
      </c>
      <c r="B69" s="2">
        <v>1.07605743780582E-2</v>
      </c>
      <c r="C69" s="3">
        <v>3.1759489584510599E-3</v>
      </c>
      <c r="D69" s="3">
        <v>1.01038406906153E-3</v>
      </c>
      <c r="E69" s="3">
        <v>0</v>
      </c>
      <c r="F69" s="3">
        <v>0</v>
      </c>
      <c r="G69" s="3">
        <v>1.05532176663971E-4</v>
      </c>
      <c r="H69" s="3">
        <v>0</v>
      </c>
      <c r="I69" s="3">
        <v>0</v>
      </c>
      <c r="J69" s="3">
        <v>0</v>
      </c>
      <c r="K69" s="3">
        <v>0</v>
      </c>
      <c r="L69" s="1">
        <v>1.39020648974933</v>
      </c>
      <c r="M69" s="3">
        <v>0</v>
      </c>
      <c r="N69" s="3">
        <v>1.25412732931708E-2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1.4178002026247356</v>
      </c>
    </row>
    <row r="70" spans="1:19" ht="57.6">
      <c r="A70" s="9" t="s">
        <v>330</v>
      </c>
      <c r="B70" s="2">
        <v>5.0558477605449903E-3</v>
      </c>
      <c r="C70" s="3">
        <v>2.68089316960884E-2</v>
      </c>
      <c r="D70" s="3">
        <v>1.2694569072824399E-3</v>
      </c>
      <c r="E70" s="3">
        <v>0</v>
      </c>
      <c r="F70" s="3">
        <v>0</v>
      </c>
      <c r="G70" s="3">
        <v>1.3617055053415599E-5</v>
      </c>
      <c r="H70" s="3">
        <v>0</v>
      </c>
      <c r="I70" s="3">
        <v>0</v>
      </c>
      <c r="J70" s="3">
        <v>0</v>
      </c>
      <c r="K70" s="3">
        <v>0</v>
      </c>
      <c r="L70" s="1">
        <v>0.41322273962240902</v>
      </c>
      <c r="M70" s="3">
        <v>0</v>
      </c>
      <c r="N70" s="3">
        <v>4.3028623617798901E-3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0.45067345540315817</v>
      </c>
    </row>
    <row r="71" spans="1:19" ht="28.8">
      <c r="A71" s="5" t="s">
        <v>331</v>
      </c>
      <c r="B71" s="2">
        <v>2.7187851270139101E-2</v>
      </c>
      <c r="C71" s="3">
        <v>0</v>
      </c>
      <c r="D71" s="3">
        <v>1.7804780806731701E-2</v>
      </c>
      <c r="E71" s="3">
        <v>0</v>
      </c>
      <c r="F71" s="3">
        <v>0</v>
      </c>
      <c r="G71" s="3">
        <v>1.20510937222728E-3</v>
      </c>
      <c r="H71" s="3">
        <v>0</v>
      </c>
      <c r="I71" s="3">
        <v>0</v>
      </c>
      <c r="J71" s="3">
        <v>0</v>
      </c>
      <c r="K71" s="3">
        <v>0</v>
      </c>
      <c r="L71" s="1">
        <v>8.8554527942263199E-3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5.5053194243324402E-2</v>
      </c>
    </row>
    <row r="72" spans="1:19">
      <c r="A72" s="6" t="s">
        <v>332</v>
      </c>
      <c r="B72" s="2">
        <v>1.51519346098676E-2</v>
      </c>
      <c r="C72" s="3">
        <v>0</v>
      </c>
      <c r="D72" s="3">
        <v>4.3945230183221103E-3</v>
      </c>
      <c r="E72" s="3">
        <v>0</v>
      </c>
      <c r="F72" s="3">
        <v>0</v>
      </c>
      <c r="G72" s="3">
        <v>1.73617451931049E-4</v>
      </c>
      <c r="H72" s="3">
        <v>0</v>
      </c>
      <c r="I72" s="3">
        <v>0</v>
      </c>
      <c r="J72" s="3">
        <v>0</v>
      </c>
      <c r="K72" s="3">
        <v>0</v>
      </c>
      <c r="L72" s="1">
        <v>7.8616766621074398E-3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2.7581751742228201E-2</v>
      </c>
    </row>
    <row r="73" spans="1:19">
      <c r="A73" s="6" t="s">
        <v>333</v>
      </c>
      <c r="B73" s="2">
        <v>3.9009690361354399E-3</v>
      </c>
      <c r="C73" s="3">
        <v>0</v>
      </c>
      <c r="D73" s="3">
        <v>4.8899998214195896E-4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1">
        <v>5.5332746777220102E-4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4.9432964860496005E-3</v>
      </c>
    </row>
    <row r="74" spans="1:19" ht="28.8">
      <c r="A74" s="6" t="s">
        <v>334</v>
      </c>
      <c r="B74" s="2">
        <v>8.1349476241360796E-3</v>
      </c>
      <c r="C74" s="3">
        <v>0</v>
      </c>
      <c r="D74" s="3">
        <v>1.2587701527058201E-2</v>
      </c>
      <c r="E74" s="3">
        <v>0</v>
      </c>
      <c r="F74" s="3">
        <v>0</v>
      </c>
      <c r="G74" s="3">
        <v>1.0314919202962299E-3</v>
      </c>
      <c r="H74" s="3">
        <v>0</v>
      </c>
      <c r="I74" s="3">
        <v>0</v>
      </c>
      <c r="J74" s="3">
        <v>0</v>
      </c>
      <c r="K74" s="3">
        <v>0</v>
      </c>
      <c r="L74" s="1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2.1754141071490513E-2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1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9.2722393636074499E-2</v>
      </c>
      <c r="C76" s="3">
        <v>0</v>
      </c>
      <c r="D76" s="3">
        <v>0.10006688376282501</v>
      </c>
      <c r="E76" s="3">
        <v>0</v>
      </c>
      <c r="F76" s="3">
        <v>0</v>
      </c>
      <c r="G76" s="3">
        <v>9.2595974363226196E-4</v>
      </c>
      <c r="H76" s="3">
        <v>0</v>
      </c>
      <c r="I76" s="3">
        <v>0</v>
      </c>
      <c r="J76" s="3">
        <v>0</v>
      </c>
      <c r="K76" s="3">
        <v>0</v>
      </c>
      <c r="L76" s="1">
        <v>7.3971029201659003E-2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0.26768626634419079</v>
      </c>
    </row>
    <row r="77" spans="1:19">
      <c r="A77" s="6" t="s">
        <v>337</v>
      </c>
      <c r="B77" s="2">
        <v>7.2012343451168498E-2</v>
      </c>
      <c r="C77" s="3">
        <v>0</v>
      </c>
      <c r="D77" s="3">
        <v>5.69215409676107E-2</v>
      </c>
      <c r="E77" s="3">
        <v>0</v>
      </c>
      <c r="F77" s="3">
        <v>0</v>
      </c>
      <c r="G77" s="3">
        <v>7.65959346754629E-4</v>
      </c>
      <c r="H77" s="3">
        <v>0</v>
      </c>
      <c r="I77" s="3">
        <v>0</v>
      </c>
      <c r="J77" s="3">
        <v>0</v>
      </c>
      <c r="K77" s="3">
        <v>0</v>
      </c>
      <c r="L77" s="1">
        <v>6.7085422192701694E-2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0.19678526595823553</v>
      </c>
    </row>
    <row r="78" spans="1:19">
      <c r="A78" s="6" t="s">
        <v>338</v>
      </c>
      <c r="B78" s="2">
        <v>2.0710050184906001E-2</v>
      </c>
      <c r="C78" s="3">
        <v>0</v>
      </c>
      <c r="D78" s="3">
        <v>4.3145342795214099E-2</v>
      </c>
      <c r="E78" s="3">
        <v>0</v>
      </c>
      <c r="F78" s="3">
        <v>0</v>
      </c>
      <c r="G78" s="3">
        <v>1.6000039687763301E-4</v>
      </c>
      <c r="H78" s="3">
        <v>0</v>
      </c>
      <c r="I78" s="3">
        <v>0</v>
      </c>
      <c r="J78" s="3">
        <v>0</v>
      </c>
      <c r="K78" s="3">
        <v>0</v>
      </c>
      <c r="L78" s="1">
        <v>6.8856070089572804E-3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7.0901000385955024E-2</v>
      </c>
    </row>
    <row r="79" spans="1:19">
      <c r="A79" s="7" t="s">
        <v>339</v>
      </c>
      <c r="B79" s="2">
        <v>2.0710050184906001E-2</v>
      </c>
      <c r="C79" s="3">
        <v>0</v>
      </c>
      <c r="D79" s="3">
        <v>4.3145342795214099E-2</v>
      </c>
      <c r="E79" s="3">
        <v>0</v>
      </c>
      <c r="F79" s="3">
        <v>0</v>
      </c>
      <c r="G79" s="3">
        <v>1.6000039687763301E-4</v>
      </c>
      <c r="H79" s="3">
        <v>0</v>
      </c>
      <c r="I79" s="3">
        <v>0</v>
      </c>
      <c r="J79" s="3">
        <v>0</v>
      </c>
      <c r="K79" s="3">
        <v>0</v>
      </c>
      <c r="L79" s="1">
        <v>6.8856070089572804E-3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7.0901000385955024E-2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1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1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1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1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1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1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6.5770958463936893E-2</v>
      </c>
      <c r="C86" s="3">
        <v>0</v>
      </c>
      <c r="D86" s="3">
        <v>1.0508642000335499E-2</v>
      </c>
      <c r="E86" s="3">
        <v>0</v>
      </c>
      <c r="F86" s="3">
        <v>0</v>
      </c>
      <c r="G86" s="3">
        <v>1.34808845028815E-3</v>
      </c>
      <c r="H86" s="3">
        <v>0</v>
      </c>
      <c r="I86" s="3">
        <v>0</v>
      </c>
      <c r="J86" s="3">
        <v>0</v>
      </c>
      <c r="K86" s="3">
        <v>0</v>
      </c>
      <c r="L86" s="1">
        <v>2.9277662974762801E-2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0.10690535188932335</v>
      </c>
    </row>
    <row r="87" spans="1:19" ht="28.8">
      <c r="A87" s="6" t="s">
        <v>346</v>
      </c>
      <c r="B87" s="2">
        <v>5.5321366932283402E-3</v>
      </c>
      <c r="C87" s="3">
        <v>0</v>
      </c>
      <c r="D87" s="3">
        <v>3.17364226820609E-4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1">
        <v>1.21953373896994E-3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7.069034659018889E-3</v>
      </c>
    </row>
    <row r="88" spans="1:19" ht="28.8">
      <c r="A88" s="6" t="s">
        <v>347</v>
      </c>
      <c r="B88" s="2">
        <v>5.2626223415069603E-2</v>
      </c>
      <c r="C88" s="3">
        <v>0</v>
      </c>
      <c r="D88" s="3">
        <v>9.7638075904503806E-3</v>
      </c>
      <c r="E88" s="3">
        <v>0</v>
      </c>
      <c r="F88" s="3">
        <v>0</v>
      </c>
      <c r="G88" s="3">
        <v>1.34808845028815E-3</v>
      </c>
      <c r="H88" s="3">
        <v>0</v>
      </c>
      <c r="I88" s="3">
        <v>0</v>
      </c>
      <c r="J88" s="3">
        <v>0</v>
      </c>
      <c r="K88" s="3">
        <v>0</v>
      </c>
      <c r="L88" s="1">
        <v>2.5424290489197102E-2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8.9162409945005239E-2</v>
      </c>
    </row>
    <row r="89" spans="1:19">
      <c r="A89" s="7" t="s">
        <v>348</v>
      </c>
      <c r="B89" s="2">
        <v>5.2626223415069603E-2</v>
      </c>
      <c r="C89" s="3">
        <v>0</v>
      </c>
      <c r="D89" s="3">
        <v>9.7119930228062E-3</v>
      </c>
      <c r="E89" s="3">
        <v>0</v>
      </c>
      <c r="F89" s="3">
        <v>0</v>
      </c>
      <c r="G89" s="3">
        <v>1.34808845028815E-3</v>
      </c>
      <c r="H89" s="3">
        <v>0</v>
      </c>
      <c r="I89" s="3">
        <v>0</v>
      </c>
      <c r="J89" s="3">
        <v>0</v>
      </c>
      <c r="K89" s="3">
        <v>0</v>
      </c>
      <c r="L89" s="1">
        <v>2.5424290489197102E-2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8.911059537736106E-2</v>
      </c>
    </row>
    <row r="90" spans="1:19">
      <c r="A90" s="7" t="s">
        <v>349</v>
      </c>
      <c r="B90" s="2">
        <v>0</v>
      </c>
      <c r="C90" s="3">
        <v>0</v>
      </c>
      <c r="D90" s="3">
        <v>5.1814567644181099E-5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1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5.1814567644181099E-5</v>
      </c>
    </row>
    <row r="91" spans="1:19" ht="28.8">
      <c r="A91" s="8" t="s">
        <v>350</v>
      </c>
      <c r="B91" s="2">
        <v>0</v>
      </c>
      <c r="C91" s="3">
        <v>0</v>
      </c>
      <c r="D91" s="3">
        <v>5.1814567644181099E-5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1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5.1814567644181099E-5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1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1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1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1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1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5.1814567644181099E-5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1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5.1814567644181099E-5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1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7.61259835563898E-3</v>
      </c>
      <c r="C99" s="3">
        <v>0</v>
      </c>
      <c r="D99" s="3">
        <v>4.2747018306449401E-4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1">
        <v>2.6338387465956801E-3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1.0673907285299154E-2</v>
      </c>
    </row>
    <row r="100" spans="1:19">
      <c r="A100" s="5" t="s">
        <v>359</v>
      </c>
      <c r="B100" s="2">
        <v>0.268001288694172</v>
      </c>
      <c r="C100" s="3">
        <v>7.9145660299248504E-3</v>
      </c>
      <c r="D100" s="3">
        <v>0.13631117382992899</v>
      </c>
      <c r="E100" s="3">
        <v>0</v>
      </c>
      <c r="F100" s="3">
        <v>0</v>
      </c>
      <c r="G100" s="3">
        <v>2.8936241988508199E-3</v>
      </c>
      <c r="H100" s="3">
        <v>0</v>
      </c>
      <c r="I100" s="3">
        <v>5.5939888536409499E-3</v>
      </c>
      <c r="J100" s="3">
        <v>0</v>
      </c>
      <c r="K100" s="3">
        <v>0</v>
      </c>
      <c r="L100" s="1">
        <v>6.7838567275635802</v>
      </c>
      <c r="M100" s="3">
        <v>0</v>
      </c>
      <c r="N100" s="3">
        <v>4.5534779551459599E-3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7.2091248471252438</v>
      </c>
    </row>
    <row r="101" spans="1:19">
      <c r="A101" s="6" t="s">
        <v>360</v>
      </c>
      <c r="B101" s="2">
        <v>0.22298766363474201</v>
      </c>
      <c r="C101" s="3">
        <v>0</v>
      </c>
      <c r="D101" s="3">
        <v>0.116016055365799</v>
      </c>
      <c r="E101" s="3">
        <v>0</v>
      </c>
      <c r="F101" s="3">
        <v>0</v>
      </c>
      <c r="G101" s="3">
        <v>2.55660208627878E-3</v>
      </c>
      <c r="H101" s="3">
        <v>0</v>
      </c>
      <c r="I101" s="3">
        <v>5.5384939355096197E-3</v>
      </c>
      <c r="J101" s="3">
        <v>0</v>
      </c>
      <c r="K101" s="3">
        <v>0</v>
      </c>
      <c r="L101" s="1">
        <v>6.77619203548001</v>
      </c>
      <c r="M101" s="3">
        <v>0</v>
      </c>
      <c r="N101" s="3">
        <v>3.6082846274415798E-3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7.126899135129781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1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1.7376583203088901E-2</v>
      </c>
      <c r="C103" s="3">
        <v>0</v>
      </c>
      <c r="D103" s="3">
        <v>6.54806598603339E-3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1">
        <v>0</v>
      </c>
      <c r="M103" s="3">
        <v>0</v>
      </c>
      <c r="N103" s="3">
        <v>3.6082846274415798E-3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2.7532933816563871E-2</v>
      </c>
    </row>
    <row r="104" spans="1:19">
      <c r="A104" s="7" t="s">
        <v>363</v>
      </c>
      <c r="B104" s="2">
        <v>9.5370253933688406E-2</v>
      </c>
      <c r="C104" s="3">
        <v>0</v>
      </c>
      <c r="D104" s="3">
        <v>2.0712873415761401E-2</v>
      </c>
      <c r="E104" s="3">
        <v>0</v>
      </c>
      <c r="F104" s="3">
        <v>0</v>
      </c>
      <c r="G104" s="3">
        <v>2.3455377329508402E-3</v>
      </c>
      <c r="H104" s="3">
        <v>0</v>
      </c>
      <c r="I104" s="3">
        <v>0</v>
      </c>
      <c r="J104" s="3">
        <v>0</v>
      </c>
      <c r="K104" s="3">
        <v>0</v>
      </c>
      <c r="L104" s="1">
        <v>5.7988718622526705E-4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0.11900855226862592</v>
      </c>
    </row>
    <row r="105" spans="1:19" ht="28.8">
      <c r="A105" s="7" t="s">
        <v>364</v>
      </c>
      <c r="B105" s="2">
        <v>8.1019796785014503E-2</v>
      </c>
      <c r="C105" s="3">
        <v>0</v>
      </c>
      <c r="D105" s="3">
        <v>7.4104546962612303E-2</v>
      </c>
      <c r="E105" s="3">
        <v>0</v>
      </c>
      <c r="F105" s="3">
        <v>0</v>
      </c>
      <c r="G105" s="3">
        <v>1.94043034511173E-4</v>
      </c>
      <c r="H105" s="3">
        <v>0</v>
      </c>
      <c r="I105" s="3">
        <v>0</v>
      </c>
      <c r="J105" s="3">
        <v>0</v>
      </c>
      <c r="K105" s="3">
        <v>0</v>
      </c>
      <c r="L105" s="1">
        <v>5.8298582004479198E-3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0.1611482449825859</v>
      </c>
    </row>
    <row r="106" spans="1:19">
      <c r="A106" s="7" t="s">
        <v>365</v>
      </c>
      <c r="B106" s="2">
        <v>2.9221029712949601E-2</v>
      </c>
      <c r="C106" s="3">
        <v>0</v>
      </c>
      <c r="D106" s="3">
        <v>1.4647330590914401E-2</v>
      </c>
      <c r="E106" s="3">
        <v>0</v>
      </c>
      <c r="F106" s="3">
        <v>0</v>
      </c>
      <c r="G106" s="3">
        <v>1.7021318816769499E-5</v>
      </c>
      <c r="H106" s="3">
        <v>0</v>
      </c>
      <c r="I106" s="3">
        <v>0</v>
      </c>
      <c r="J106" s="3">
        <v>0</v>
      </c>
      <c r="K106" s="3">
        <v>0</v>
      </c>
      <c r="L106" s="1">
        <v>6.7696207184727397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6.8135061000954202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1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2.1892130674912101E-2</v>
      </c>
      <c r="C108" s="3">
        <v>0</v>
      </c>
      <c r="D108" s="3">
        <v>9.8447678523944093E-3</v>
      </c>
      <c r="E108" s="3">
        <v>0</v>
      </c>
      <c r="F108" s="3">
        <v>0</v>
      </c>
      <c r="G108" s="3">
        <v>6.8085275267078098E-6</v>
      </c>
      <c r="H108" s="3">
        <v>0</v>
      </c>
      <c r="I108" s="3">
        <v>0</v>
      </c>
      <c r="J108" s="3">
        <v>0</v>
      </c>
      <c r="K108" s="3">
        <v>0</v>
      </c>
      <c r="L108" s="1">
        <v>6.76661283035794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6.798356537412773</v>
      </c>
    </row>
    <row r="109" spans="1:19">
      <c r="A109" s="8" t="s">
        <v>368</v>
      </c>
      <c r="B109" s="2">
        <v>7.32889903803752E-3</v>
      </c>
      <c r="C109" s="3">
        <v>0</v>
      </c>
      <c r="D109" s="3">
        <v>4.8025627385200401E-3</v>
      </c>
      <c r="E109" s="3">
        <v>0</v>
      </c>
      <c r="F109" s="3">
        <v>0</v>
      </c>
      <c r="G109" s="3">
        <v>1.02127912900617E-5</v>
      </c>
      <c r="H109" s="3">
        <v>0</v>
      </c>
      <c r="I109" s="3">
        <v>0</v>
      </c>
      <c r="J109" s="3">
        <v>0</v>
      </c>
      <c r="K109" s="3">
        <v>0</v>
      </c>
      <c r="L109" s="1">
        <v>3.0078881148092799E-3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1.5149562682656903E-2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1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1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2.2459529310114999E-2</v>
      </c>
      <c r="C112" s="3">
        <v>0</v>
      </c>
      <c r="D112" s="3">
        <v>1.7694674850487899E-2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1">
        <v>7.4145880681475004E-3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4.7568792228750399E-2</v>
      </c>
    </row>
    <row r="113" spans="1:19">
      <c r="A113" s="6" t="s">
        <v>372</v>
      </c>
      <c r="B113" s="2">
        <v>2.2554095749315502E-2</v>
      </c>
      <c r="C113" s="3">
        <v>0</v>
      </c>
      <c r="D113" s="3">
        <v>2.5421522250426401E-3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1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2.5096247974358141E-2</v>
      </c>
    </row>
    <row r="114" spans="1:19">
      <c r="A114" s="5" t="s">
        <v>373</v>
      </c>
      <c r="B114" s="2">
        <v>4.58883646220348E-2</v>
      </c>
      <c r="C114" s="3">
        <v>0</v>
      </c>
      <c r="D114" s="3">
        <v>1.14639730912751E-3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1">
        <v>1.5050507123403801E-4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4.7185267002396343E-2</v>
      </c>
    </row>
    <row r="115" spans="1:19">
      <c r="A115" s="5" t="s">
        <v>374</v>
      </c>
      <c r="B115" s="2">
        <v>8.2320085324021006E-2</v>
      </c>
      <c r="C115" s="3">
        <v>0</v>
      </c>
      <c r="D115" s="3">
        <v>3.4715760321601301E-3</v>
      </c>
      <c r="E115" s="3">
        <v>0</v>
      </c>
      <c r="F115" s="3">
        <v>0</v>
      </c>
      <c r="G115" s="3">
        <v>4.5276708052606902E-4</v>
      </c>
      <c r="H115" s="3">
        <v>1.25286624878049E-3</v>
      </c>
      <c r="I115" s="3">
        <v>0</v>
      </c>
      <c r="J115" s="3">
        <v>0</v>
      </c>
      <c r="K115" s="3">
        <v>0</v>
      </c>
      <c r="L115" s="1">
        <v>2.9946082555831598E-2</v>
      </c>
      <c r="M115" s="3">
        <v>0</v>
      </c>
      <c r="N115" s="3">
        <v>3.6275594674199503E-2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0.15371897191551878</v>
      </c>
    </row>
    <row r="116" spans="1:19">
      <c r="A116" s="5" t="s">
        <v>375</v>
      </c>
      <c r="B116" s="2">
        <v>0.103101060338327</v>
      </c>
      <c r="C116" s="3">
        <v>0</v>
      </c>
      <c r="D116" s="3">
        <v>1.9592383390456001E-3</v>
      </c>
      <c r="E116" s="3">
        <v>0</v>
      </c>
      <c r="F116" s="3">
        <v>0</v>
      </c>
      <c r="G116" s="3">
        <v>1.09617293179996E-3</v>
      </c>
      <c r="H116" s="3">
        <v>0</v>
      </c>
      <c r="I116" s="3">
        <v>0</v>
      </c>
      <c r="J116" s="3">
        <v>0</v>
      </c>
      <c r="K116" s="3">
        <v>0</v>
      </c>
      <c r="L116" s="1">
        <v>4.0324292541366998E-2</v>
      </c>
      <c r="M116" s="3">
        <v>0</v>
      </c>
      <c r="N116" s="3">
        <v>1.39597148908602E-2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0.16044047904139977</v>
      </c>
    </row>
    <row r="117" spans="1:19">
      <c r="A117" s="6" t="s">
        <v>376</v>
      </c>
      <c r="B117" s="2">
        <v>8.9270718605256594E-2</v>
      </c>
      <c r="C117" s="3">
        <v>0</v>
      </c>
      <c r="D117" s="3">
        <v>1.6321588807917101E-3</v>
      </c>
      <c r="E117" s="3">
        <v>0</v>
      </c>
      <c r="F117" s="3">
        <v>0</v>
      </c>
      <c r="G117" s="3">
        <v>1.09617293179996E-3</v>
      </c>
      <c r="H117" s="3">
        <v>0</v>
      </c>
      <c r="I117" s="3">
        <v>0</v>
      </c>
      <c r="J117" s="3">
        <v>0</v>
      </c>
      <c r="K117" s="3">
        <v>0</v>
      </c>
      <c r="L117" s="1">
        <v>3.5720608009502303E-2</v>
      </c>
      <c r="M117" s="3">
        <v>0</v>
      </c>
      <c r="N117" s="3">
        <v>7.7789604554749196E-3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0.13549861888282547</v>
      </c>
    </row>
    <row r="118" spans="1:19">
      <c r="A118" s="6" t="s">
        <v>377</v>
      </c>
      <c r="B118" s="2">
        <v>1.3830341733070401E-2</v>
      </c>
      <c r="C118" s="3">
        <v>0</v>
      </c>
      <c r="D118" s="3">
        <v>3.2707945825389298E-4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1">
        <v>4.6036845318647001E-3</v>
      </c>
      <c r="M118" s="3">
        <v>0</v>
      </c>
      <c r="N118" s="3">
        <v>6.1807544353852497E-3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2.4941860158574244E-2</v>
      </c>
    </row>
    <row r="119" spans="1:19">
      <c r="A119" s="5" t="s">
        <v>378</v>
      </c>
      <c r="B119" s="2">
        <v>1.0804215678655299E-2</v>
      </c>
      <c r="C119" s="3">
        <v>0</v>
      </c>
      <c r="D119" s="3">
        <v>9.0675493377316996E-5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1">
        <v>5.4226091841675695E-4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1.1437152090449373E-2</v>
      </c>
    </row>
    <row r="120" spans="1:19">
      <c r="A120" s="4" t="s">
        <v>379</v>
      </c>
      <c r="B120" s="2">
        <f t="shared" ref="B120:S120" si="2">B3+B17+B31+B59+B71+B76+B86+B100+B114+B115+B116+B119</f>
        <v>1.1139926537817009</v>
      </c>
      <c r="C120" s="2">
        <f t="shared" si="2"/>
        <v>0.19269532545120033</v>
      </c>
      <c r="D120" s="2">
        <f t="shared" si="2"/>
        <v>0.62092634818499903</v>
      </c>
      <c r="E120" s="2">
        <f t="shared" si="2"/>
        <v>0</v>
      </c>
      <c r="F120" s="2">
        <f t="shared" si="2"/>
        <v>0</v>
      </c>
      <c r="G120" s="2">
        <f t="shared" si="2"/>
        <v>1.5996635424000004E-2</v>
      </c>
      <c r="H120" s="2">
        <f t="shared" si="2"/>
        <v>1.541025486E-2</v>
      </c>
      <c r="I120" s="2">
        <f t="shared" si="2"/>
        <v>3.0484450940654968</v>
      </c>
      <c r="J120" s="2">
        <f t="shared" si="2"/>
        <v>0</v>
      </c>
      <c r="K120" s="2">
        <f t="shared" si="2"/>
        <v>0</v>
      </c>
      <c r="L120" s="2">
        <f t="shared" si="2"/>
        <v>29.863820467852769</v>
      </c>
      <c r="M120" s="2">
        <f t="shared" si="2"/>
        <v>1.0299833015472</v>
      </c>
      <c r="N120" s="2">
        <f t="shared" si="2"/>
        <v>9.2724405819999994E-2</v>
      </c>
      <c r="O120" s="2">
        <f t="shared" si="2"/>
        <v>0</v>
      </c>
      <c r="P120" s="2">
        <f t="shared" si="2"/>
        <v>2.0914924800000002E-3</v>
      </c>
      <c r="Q120" s="2">
        <f t="shared" si="2"/>
        <v>0</v>
      </c>
      <c r="R120" s="1">
        <v>0.1030428</v>
      </c>
      <c r="S120" s="2">
        <f t="shared" si="2"/>
        <v>36.099128779467371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14" priority="3" operator="lessThan">
      <formula>0</formula>
    </cfRule>
  </conditionalFormatting>
  <conditionalFormatting sqref="B3:B119 B121:B158">
    <cfRule type="cellIs" dxfId="113" priority="5" operator="lessThan">
      <formula>0</formula>
    </cfRule>
  </conditionalFormatting>
  <conditionalFormatting sqref="B120:Q120 S120">
    <cfRule type="cellIs" dxfId="112" priority="2" operator="lessThan">
      <formula>0</formula>
    </cfRule>
  </conditionalFormatting>
  <conditionalFormatting sqref="R3:R158">
    <cfRule type="cellIs" dxfId="11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outlinePr summaryBelow="0" summaryRight="0"/>
  </sheetPr>
  <dimension ref="A1:S143"/>
  <sheetViews>
    <sheetView topLeftCell="C104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7" width="12.77734375" style="1"/>
    <col min="8" max="8" width="9" style="1"/>
    <col min="9" max="9" width="12.77734375" style="1"/>
    <col min="10" max="13" width="9" style="1"/>
    <col min="14" max="14" width="12.77734375" style="1"/>
    <col min="15" max="17" width="9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0.85365529958864605</v>
      </c>
      <c r="C3" s="3">
        <v>0</v>
      </c>
      <c r="D3" s="3">
        <v>0.24949492971394599</v>
      </c>
      <c r="E3" s="3">
        <v>0.126716000877197</v>
      </c>
      <c r="F3" s="3">
        <v>0.41972855024347999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6.8070975036807098E-3</v>
      </c>
      <c r="O3" s="3">
        <v>0</v>
      </c>
      <c r="P3" s="3">
        <v>0</v>
      </c>
      <c r="Q3" s="3">
        <v>0</v>
      </c>
      <c r="R3" s="1">
        <v>1.2982951017622799E-3</v>
      </c>
      <c r="S3" s="3">
        <f t="shared" ref="S3:S66" si="0">SUM(B3:R3)</f>
        <v>1.6577001730287122</v>
      </c>
    </row>
    <row r="4" spans="1:19" ht="28.8">
      <c r="A4" s="6" t="s">
        <v>266</v>
      </c>
      <c r="B4" s="2">
        <v>9.0063886815195199E-2</v>
      </c>
      <c r="C4" s="3">
        <v>0</v>
      </c>
      <c r="D4" s="3">
        <v>2.9776925270795101E-2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6.6699302631221197E-3</v>
      </c>
      <c r="O4" s="3">
        <v>0</v>
      </c>
      <c r="P4" s="3">
        <v>0</v>
      </c>
      <c r="Q4" s="3">
        <v>0</v>
      </c>
      <c r="R4" s="1">
        <v>4.3476973997468802E-4</v>
      </c>
      <c r="S4" s="3">
        <f t="shared" si="0"/>
        <v>0.12694551208908711</v>
      </c>
    </row>
    <row r="5" spans="1:19" ht="28.8">
      <c r="A5" s="7" t="s">
        <v>267</v>
      </c>
      <c r="B5" s="2">
        <v>7.5462839353983693E-2</v>
      </c>
      <c r="C5" s="3">
        <v>0</v>
      </c>
      <c r="D5" s="3">
        <v>2.6180833368348401E-2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6.6699302631221197E-3</v>
      </c>
      <c r="O5" s="3">
        <v>0</v>
      </c>
      <c r="P5" s="3">
        <v>0</v>
      </c>
      <c r="Q5" s="3">
        <v>0</v>
      </c>
      <c r="R5" s="1">
        <v>1.0094367939388999E-5</v>
      </c>
      <c r="S5" s="3">
        <f t="shared" si="0"/>
        <v>0.10832369735339362</v>
      </c>
    </row>
    <row r="6" spans="1:19">
      <c r="A6" s="7" t="s">
        <v>268</v>
      </c>
      <c r="B6" s="2">
        <v>1.46010474612114E-2</v>
      </c>
      <c r="C6" s="3">
        <v>0</v>
      </c>
      <c r="D6" s="3">
        <v>3.5960919024466799E-3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4.2467537203529901E-4</v>
      </c>
      <c r="S6" s="3">
        <f t="shared" si="0"/>
        <v>1.8621814735693378E-2</v>
      </c>
    </row>
    <row r="7" spans="1:19">
      <c r="A7" s="8" t="s">
        <v>269</v>
      </c>
      <c r="B7" s="2">
        <v>3.9032503114129501E-3</v>
      </c>
      <c r="C7" s="3">
        <v>0</v>
      </c>
      <c r="D7" s="3">
        <v>1.8429971000039199E-3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7.6185913816225804E-6</v>
      </c>
      <c r="S7" s="3">
        <f t="shared" si="0"/>
        <v>5.753866002798493E-3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4.09363809718817E-4</v>
      </c>
      <c r="S12" s="3">
        <f t="shared" si="0"/>
        <v>4.09363809718817E-4</v>
      </c>
    </row>
    <row r="13" spans="1:19">
      <c r="A13" s="8" t="s">
        <v>275</v>
      </c>
      <c r="B13" s="2">
        <v>1.06977971497985E-2</v>
      </c>
      <c r="C13" s="3">
        <v>0</v>
      </c>
      <c r="D13" s="3">
        <v>1.75309480244276E-3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7.6929709348594306E-6</v>
      </c>
      <c r="S13" s="3">
        <f t="shared" si="0"/>
        <v>1.2458584923176119E-2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6.3969935659267702E-2</v>
      </c>
      <c r="C15" s="3">
        <v>0</v>
      </c>
      <c r="D15" s="3">
        <v>7.0004992633075899E-2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8.6352536178759204E-4</v>
      </c>
      <c r="S15" s="3">
        <f t="shared" si="0"/>
        <v>0.13483845365413119</v>
      </c>
    </row>
    <row r="16" spans="1:19">
      <c r="A16" s="6" t="s">
        <v>278</v>
      </c>
      <c r="B16" s="2">
        <v>0.69962147711418299</v>
      </c>
      <c r="C16" s="3">
        <v>0</v>
      </c>
      <c r="D16" s="3">
        <v>0.14971301181007499</v>
      </c>
      <c r="E16" s="3">
        <v>0.12595445643842801</v>
      </c>
      <c r="F16" s="3">
        <v>0.41972855024347999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1.3950174956061661</v>
      </c>
    </row>
    <row r="17" spans="1:19">
      <c r="A17" s="5" t="s">
        <v>279</v>
      </c>
      <c r="B17" s="2">
        <v>8.2835645497763594E-2</v>
      </c>
      <c r="C17" s="3">
        <v>3.50439861314936E-2</v>
      </c>
      <c r="D17" s="3">
        <v>0.12612329108929299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7.7866655751446402E-3</v>
      </c>
      <c r="O17" s="3">
        <v>0</v>
      </c>
      <c r="P17" s="3">
        <v>0</v>
      </c>
      <c r="Q17" s="3">
        <v>0</v>
      </c>
      <c r="R17" s="1">
        <v>9.5088945989037994E-5</v>
      </c>
      <c r="S17" s="3">
        <f t="shared" si="0"/>
        <v>0.25188467723968383</v>
      </c>
    </row>
    <row r="18" spans="1:19">
      <c r="A18" s="6" t="s">
        <v>280</v>
      </c>
      <c r="B18" s="2">
        <v>3.4334146257799E-2</v>
      </c>
      <c r="C18" s="3">
        <v>0</v>
      </c>
      <c r="D18" s="3">
        <v>9.0313279492875195E-2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0.1246474257506742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3.3539039712881497E-2</v>
      </c>
      <c r="C20" s="3">
        <v>0</v>
      </c>
      <c r="D20" s="3">
        <v>8.5760370280670406E-2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0.1192994099935519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3.2671650754789699E-2</v>
      </c>
      <c r="C24" s="3">
        <v>0</v>
      </c>
      <c r="D24" s="3">
        <v>2.60491907183481E-2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5.8720841473137803E-2</v>
      </c>
    </row>
    <row r="25" spans="1:19">
      <c r="A25" s="6" t="s">
        <v>287</v>
      </c>
      <c r="B25" s="2">
        <v>1.58298484851747E-2</v>
      </c>
      <c r="C25" s="3">
        <v>0</v>
      </c>
      <c r="D25" s="3">
        <v>9.7608208780695597E-3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2.5590669363244258E-2</v>
      </c>
    </row>
    <row r="26" spans="1:19">
      <c r="A26" s="7" t="s">
        <v>288</v>
      </c>
      <c r="B26" s="2">
        <v>2.5298844611009699E-3</v>
      </c>
      <c r="C26" s="3">
        <v>0</v>
      </c>
      <c r="D26" s="3">
        <v>4.2864131158627796E-3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6.81629757696375E-3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0.23889337554110701</v>
      </c>
      <c r="C31" s="3">
        <v>0.18609395073521701</v>
      </c>
      <c r="D31" s="3">
        <v>7.8189312507483497E-2</v>
      </c>
      <c r="E31" s="3">
        <v>7.4980916381127805E-2</v>
      </c>
      <c r="F31" s="3">
        <v>1.4548260307305401E-3</v>
      </c>
      <c r="G31" s="3">
        <v>9.6495049682942605E-3</v>
      </c>
      <c r="H31" s="3">
        <v>0</v>
      </c>
      <c r="I31" s="3">
        <v>1.7382710344688301E-2</v>
      </c>
      <c r="J31" s="3">
        <v>0</v>
      </c>
      <c r="K31" s="3">
        <v>0</v>
      </c>
      <c r="L31" s="3">
        <v>0</v>
      </c>
      <c r="M31" s="3">
        <v>0</v>
      </c>
      <c r="N31" s="3">
        <v>8.0623147554703595E-2</v>
      </c>
      <c r="O31" s="3">
        <v>0</v>
      </c>
      <c r="P31" s="3">
        <v>0</v>
      </c>
      <c r="Q31" s="3">
        <v>0</v>
      </c>
      <c r="R31" s="1">
        <v>9.0806479457481104E-2</v>
      </c>
      <c r="S31" s="3">
        <f t="shared" si="0"/>
        <v>0.77807422352083311</v>
      </c>
    </row>
    <row r="32" spans="1:19">
      <c r="A32" s="6" t="s">
        <v>294</v>
      </c>
      <c r="B32" s="2">
        <v>2.3190447359708499E-2</v>
      </c>
      <c r="C32" s="3">
        <v>0.13351533805549301</v>
      </c>
      <c r="D32" s="3">
        <v>2.3321909573740199E-2</v>
      </c>
      <c r="E32" s="3">
        <v>7.2589479305520496E-2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8.0623147554703595E-2</v>
      </c>
      <c r="O32" s="3">
        <v>0</v>
      </c>
      <c r="P32" s="3">
        <v>0</v>
      </c>
      <c r="Q32" s="3">
        <v>0</v>
      </c>
      <c r="R32" s="1">
        <v>3.4591590614313399E-3</v>
      </c>
      <c r="S32" s="3">
        <f t="shared" si="0"/>
        <v>0.33669948091059709</v>
      </c>
    </row>
    <row r="33" spans="1:19">
      <c r="A33" s="6" t="s">
        <v>295</v>
      </c>
      <c r="B33" s="2">
        <v>1.4057223228316399E-2</v>
      </c>
      <c r="C33" s="3">
        <v>1.5564237635263E-2</v>
      </c>
      <c r="D33" s="3">
        <v>2.7411945954209601E-3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3.2362655459000356E-2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1.5645610033776E-2</v>
      </c>
      <c r="C38" s="3">
        <v>0</v>
      </c>
      <c r="D38" s="3">
        <v>8.2838298213270701E-3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1.1680525395080099E-2</v>
      </c>
      <c r="S38" s="3">
        <f t="shared" si="0"/>
        <v>3.5609965250183166E-2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4.17866486935079E-2</v>
      </c>
      <c r="S39" s="3">
        <f t="shared" si="0"/>
        <v>4.17866486935079E-2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6.6206814976537396E-4</v>
      </c>
      <c r="S41" s="3">
        <f t="shared" si="0"/>
        <v>6.6206814976537396E-4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1.00610069710028E-2</v>
      </c>
      <c r="S42" s="3">
        <f t="shared" si="0"/>
        <v>1.00610069710028E-2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1.00610069710028E-2</v>
      </c>
      <c r="S44" s="3">
        <f t="shared" si="0"/>
        <v>1.00610069710028E-2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3.5738703122838401E-3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4.6590532324671598E-4</v>
      </c>
      <c r="S46" s="3">
        <f t="shared" si="0"/>
        <v>4.0397756355305559E-3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1.15952236798543E-2</v>
      </c>
      <c r="C49" s="3">
        <v>0</v>
      </c>
      <c r="D49" s="3">
        <v>9.6594476219595705E-3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4.1741229012706602E-4</v>
      </c>
      <c r="S49" s="3">
        <f t="shared" si="0"/>
        <v>2.1672083591940935E-2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2.2149650158195301E-2</v>
      </c>
      <c r="S50" s="3">
        <f t="shared" si="0"/>
        <v>2.2149650158195301E-2</v>
      </c>
    </row>
    <row r="51" spans="1:19" ht="28.8">
      <c r="A51" s="6" t="s">
        <v>313</v>
      </c>
      <c r="B51" s="2">
        <v>4.5983798018052101E-2</v>
      </c>
      <c r="C51" s="3">
        <v>0</v>
      </c>
      <c r="D51" s="3">
        <v>5.80704837979898E-3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5.179084639785108E-2</v>
      </c>
    </row>
    <row r="52" spans="1:19" ht="28.8">
      <c r="A52" s="6" t="s">
        <v>314</v>
      </c>
      <c r="B52" s="2">
        <v>3.8915476733757401E-3</v>
      </c>
      <c r="C52" s="3">
        <v>0</v>
      </c>
      <c r="D52" s="3">
        <v>2.00820116880656E-4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4.0923677902563963E-3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3.5341606421473597E-2</v>
      </c>
      <c r="C56" s="3">
        <v>0</v>
      </c>
      <c r="D56" s="3">
        <v>9.5556905615712309E-3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1.44096622537559E-5</v>
      </c>
      <c r="S56" s="3">
        <f t="shared" si="0"/>
        <v>4.4911706645298588E-2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1.09130593393389E-4</v>
      </c>
      <c r="S57" s="3">
        <f t="shared" si="0"/>
        <v>1.09130593393389E-4</v>
      </c>
    </row>
    <row r="58" spans="1:19" ht="28.8">
      <c r="A58" s="6" t="s">
        <v>320</v>
      </c>
      <c r="B58" s="2">
        <v>8.56140488142665E-2</v>
      </c>
      <c r="C58" s="3">
        <v>2.7134114168017899E-2</v>
      </c>
      <c r="D58" s="3">
        <v>1.7861660047598999E-2</v>
      </c>
      <c r="E58" s="3">
        <v>2.07239962025761E-3</v>
      </c>
      <c r="F58" s="3">
        <v>9.0244175416176703E-4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5.6315947740133102E-7</v>
      </c>
      <c r="S58" s="3">
        <f t="shared" si="0"/>
        <v>0.13358522756378019</v>
      </c>
    </row>
    <row r="59" spans="1:19" ht="28.8">
      <c r="A59" s="5" t="s">
        <v>321</v>
      </c>
      <c r="B59" s="2">
        <v>0.308284492188447</v>
      </c>
      <c r="C59" s="3">
        <v>1.17510070037532</v>
      </c>
      <c r="D59" s="3">
        <v>6.0706526428177997E-2</v>
      </c>
      <c r="E59" s="3">
        <v>0</v>
      </c>
      <c r="F59" s="3">
        <v>0</v>
      </c>
      <c r="G59" s="3">
        <v>2.95985469596469E-3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12.252546892939099</v>
      </c>
      <c r="O59" s="3">
        <v>0</v>
      </c>
      <c r="P59" s="3">
        <v>0</v>
      </c>
      <c r="Q59" s="3">
        <v>0</v>
      </c>
      <c r="R59" s="1">
        <v>3.7369137598606398E-3</v>
      </c>
      <c r="S59" s="3">
        <f t="shared" si="0"/>
        <v>13.803335380386869</v>
      </c>
    </row>
    <row r="60" spans="1:19" ht="28.8">
      <c r="A60" s="6" t="s">
        <v>322</v>
      </c>
      <c r="B60" s="2">
        <v>0.308284492188447</v>
      </c>
      <c r="C60" s="3">
        <v>1.17510070037532</v>
      </c>
      <c r="D60" s="3">
        <v>6.0706526428177997E-2</v>
      </c>
      <c r="E60" s="3">
        <v>0</v>
      </c>
      <c r="F60" s="3">
        <v>0</v>
      </c>
      <c r="G60" s="3">
        <v>2.95985469596469E-3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12.252546892939099</v>
      </c>
      <c r="O60" s="3">
        <v>0</v>
      </c>
      <c r="P60" s="3">
        <v>0</v>
      </c>
      <c r="Q60" s="3">
        <v>0</v>
      </c>
      <c r="R60" s="1">
        <v>3.7369137598606398E-3</v>
      </c>
      <c r="S60" s="3">
        <f t="shared" si="0"/>
        <v>13.803335380386869</v>
      </c>
    </row>
    <row r="61" spans="1:19" ht="28.8">
      <c r="A61" s="7" t="s">
        <v>323</v>
      </c>
      <c r="B61" s="2">
        <v>0.18632499185409501</v>
      </c>
      <c r="C61" s="3">
        <v>0.13695218698705899</v>
      </c>
      <c r="D61" s="3">
        <v>3.3886744587877E-2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10.319557044524601</v>
      </c>
      <c r="O61" s="3">
        <v>0</v>
      </c>
      <c r="P61" s="3">
        <v>0</v>
      </c>
      <c r="Q61" s="3">
        <v>0</v>
      </c>
      <c r="R61" s="1">
        <v>2.1292209679308798E-3</v>
      </c>
      <c r="S61" s="3">
        <f t="shared" si="0"/>
        <v>10.678850188921562</v>
      </c>
    </row>
    <row r="62" spans="1:19">
      <c r="A62" s="8" t="s">
        <v>324</v>
      </c>
      <c r="B62" s="2">
        <v>0</v>
      </c>
      <c r="C62" s="3">
        <v>0</v>
      </c>
      <c r="D62" s="3">
        <v>7.8503970548947592E-3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1.4405406845039599E-3</v>
      </c>
      <c r="S62" s="3">
        <f t="shared" si="0"/>
        <v>9.2909377393987184E-3</v>
      </c>
    </row>
    <row r="63" spans="1:19" ht="28.8">
      <c r="A63" s="8" t="s">
        <v>325</v>
      </c>
      <c r="B63" s="2">
        <v>0.18632499185409501</v>
      </c>
      <c r="C63" s="3">
        <v>0.13695218698705899</v>
      </c>
      <c r="D63" s="3">
        <v>2.6036347532982201E-2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10.319557044524601</v>
      </c>
      <c r="O63" s="3">
        <v>0</v>
      </c>
      <c r="P63" s="3">
        <v>0</v>
      </c>
      <c r="Q63" s="3">
        <v>0</v>
      </c>
      <c r="R63" s="1">
        <v>6.8868028342691995E-4</v>
      </c>
      <c r="S63" s="3">
        <f t="shared" si="0"/>
        <v>10.669559251182163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0.121959500334352</v>
      </c>
      <c r="C67" s="3">
        <v>1.03814851338826</v>
      </c>
      <c r="D67" s="3">
        <v>2.5949656031762601E-2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1.9164229740668699</v>
      </c>
      <c r="O67" s="3">
        <v>0</v>
      </c>
      <c r="P67" s="3">
        <v>0</v>
      </c>
      <c r="Q67" s="3">
        <v>0</v>
      </c>
      <c r="R67" s="1">
        <v>1.60769279192976E-3</v>
      </c>
      <c r="S67" s="3">
        <f t="shared" ref="S67:S119" si="1">SUM(B67:R67)</f>
        <v>3.1040883366131746</v>
      </c>
    </row>
    <row r="68" spans="1:19">
      <c r="A68" s="8" t="s">
        <v>329</v>
      </c>
      <c r="B68" s="2">
        <v>0.121959500334352</v>
      </c>
      <c r="C68" s="3">
        <v>1.03814851338826</v>
      </c>
      <c r="D68" s="3">
        <v>2.5949656031762601E-2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1.9164229740668699</v>
      </c>
      <c r="O68" s="3">
        <v>0</v>
      </c>
      <c r="P68" s="3">
        <v>0</v>
      </c>
      <c r="Q68" s="3">
        <v>0</v>
      </c>
      <c r="R68" s="1">
        <v>1.60769279192976E-3</v>
      </c>
      <c r="S68" s="3">
        <f t="shared" si="1"/>
        <v>3.1040883366131746</v>
      </c>
    </row>
    <row r="69" spans="1:19">
      <c r="A69" s="9" t="s">
        <v>329</v>
      </c>
      <c r="B69" s="2">
        <v>0.121959500334352</v>
      </c>
      <c r="C69" s="3">
        <v>1.03814851338826</v>
      </c>
      <c r="D69" s="3">
        <v>2.5949656031762601E-2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1.9164229740668699</v>
      </c>
      <c r="O69" s="3">
        <v>0</v>
      </c>
      <c r="P69" s="3">
        <v>0</v>
      </c>
      <c r="Q69" s="3">
        <v>0</v>
      </c>
      <c r="R69" s="1">
        <v>1.47742231725934E-3</v>
      </c>
      <c r="S69" s="3">
        <f t="shared" si="1"/>
        <v>3.103958066138504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1.3027047467042001E-4</v>
      </c>
      <c r="S70" s="3">
        <f t="shared" si="1"/>
        <v>1.3027047467042001E-4</v>
      </c>
    </row>
    <row r="71" spans="1:19" ht="28.8">
      <c r="A71" s="5" t="s">
        <v>331</v>
      </c>
      <c r="B71" s="2">
        <v>8.26187982582407E-2</v>
      </c>
      <c r="C71" s="3">
        <v>0</v>
      </c>
      <c r="D71" s="3">
        <v>7.9916720939194504E-3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7.9543144247162592E-3</v>
      </c>
      <c r="O71" s="3">
        <v>0</v>
      </c>
      <c r="P71" s="3">
        <v>0</v>
      </c>
      <c r="Q71" s="3">
        <v>0</v>
      </c>
      <c r="R71" s="1">
        <v>3.8715620025216201E-4</v>
      </c>
      <c r="S71" s="3">
        <f t="shared" si="1"/>
        <v>9.8951940977128575E-2</v>
      </c>
    </row>
    <row r="72" spans="1:19">
      <c r="A72" s="6" t="s">
        <v>332</v>
      </c>
      <c r="B72" s="2">
        <v>5.5440610904698699E-2</v>
      </c>
      <c r="C72" s="3">
        <v>0</v>
      </c>
      <c r="D72" s="3">
        <v>4.2575159487895503E-3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7.3585375212799299E-3</v>
      </c>
      <c r="O72" s="3">
        <v>0</v>
      </c>
      <c r="P72" s="3">
        <v>0</v>
      </c>
      <c r="Q72" s="3">
        <v>0</v>
      </c>
      <c r="R72" s="1">
        <v>3.8715620025216201E-4</v>
      </c>
      <c r="S72" s="3">
        <f t="shared" si="1"/>
        <v>6.7443820575020338E-2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7.4450885569543298E-3</v>
      </c>
      <c r="C74" s="3">
        <v>0</v>
      </c>
      <c r="D74" s="3">
        <v>2.66175016707884E-3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1.010683872403317E-2</v>
      </c>
    </row>
    <row r="75" spans="1:19" ht="28.8">
      <c r="A75" s="6" t="s">
        <v>335</v>
      </c>
      <c r="B75" s="2">
        <v>1.9733098796587599E-2</v>
      </c>
      <c r="C75" s="3">
        <v>0</v>
      </c>
      <c r="D75" s="3">
        <v>1.0724059780510601E-3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2.0805504774638658E-2</v>
      </c>
    </row>
    <row r="76" spans="1:19">
      <c r="A76" s="5" t="s">
        <v>336</v>
      </c>
      <c r="B76" s="2">
        <v>0.174923439881839</v>
      </c>
      <c r="C76" s="3">
        <v>2.1130235448753201E-3</v>
      </c>
      <c r="D76" s="3">
        <v>4.0542725403744803E-2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6.9046310073377099E-3</v>
      </c>
      <c r="O76" s="3">
        <v>0</v>
      </c>
      <c r="P76" s="3">
        <v>0</v>
      </c>
      <c r="Q76" s="3">
        <v>0</v>
      </c>
      <c r="R76" s="1">
        <v>1.3324565679992701E-5</v>
      </c>
      <c r="S76" s="3">
        <f t="shared" si="1"/>
        <v>0.22449714440347682</v>
      </c>
    </row>
    <row r="77" spans="1:19">
      <c r="A77" s="6" t="s">
        <v>337</v>
      </c>
      <c r="B77" s="2">
        <v>3.1298284904478002E-2</v>
      </c>
      <c r="C77" s="3">
        <v>0</v>
      </c>
      <c r="D77" s="3">
        <v>1.5935182242716801E-2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3.80104899873913E-3</v>
      </c>
      <c r="O77" s="3">
        <v>0</v>
      </c>
      <c r="P77" s="3">
        <v>0</v>
      </c>
      <c r="Q77" s="3">
        <v>0</v>
      </c>
      <c r="R77" s="1">
        <v>1.3324565679992701E-5</v>
      </c>
      <c r="S77" s="3">
        <f t="shared" si="1"/>
        <v>5.1047840711613918E-2</v>
      </c>
    </row>
    <row r="78" spans="1:19">
      <c r="A78" s="6" t="s">
        <v>338</v>
      </c>
      <c r="B78" s="2">
        <v>0.143625154977361</v>
      </c>
      <c r="C78" s="3">
        <v>2.1130235448753201E-3</v>
      </c>
      <c r="D78" s="3">
        <v>2.4607543161027999E-2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3.1035820085985799E-3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0.17344930369186293</v>
      </c>
    </row>
    <row r="79" spans="1:19">
      <c r="A79" s="7" t="s">
        <v>339</v>
      </c>
      <c r="B79" s="2">
        <v>0.143625154977361</v>
      </c>
      <c r="C79" s="3">
        <v>2.1130235448753201E-3</v>
      </c>
      <c r="D79" s="3">
        <v>2.4607543161027999E-2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3.1035820085985799E-3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0.17344930369186293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0.17152616646264701</v>
      </c>
      <c r="C86" s="3">
        <v>5.6670437062791401E-2</v>
      </c>
      <c r="D86" s="3">
        <v>2.96934445659169E-2</v>
      </c>
      <c r="E86" s="3">
        <v>2.2877544000735401E-2</v>
      </c>
      <c r="F86" s="3">
        <v>0</v>
      </c>
      <c r="G86" s="3">
        <v>2.5875062374104999E-4</v>
      </c>
      <c r="H86" s="3">
        <v>0</v>
      </c>
      <c r="I86" s="3">
        <v>1.8396172194686401E-4</v>
      </c>
      <c r="J86" s="3">
        <v>0</v>
      </c>
      <c r="K86" s="3">
        <v>0</v>
      </c>
      <c r="L86" s="3">
        <v>0</v>
      </c>
      <c r="M86" s="3">
        <v>0</v>
      </c>
      <c r="N86" s="3">
        <v>2.2247407551651702E-3</v>
      </c>
      <c r="O86" s="3">
        <v>0</v>
      </c>
      <c r="P86" s="3">
        <v>0</v>
      </c>
      <c r="Q86" s="3">
        <v>0</v>
      </c>
      <c r="R86" s="1">
        <v>6.6411377955759104E-4</v>
      </c>
      <c r="S86" s="3">
        <f t="shared" si="1"/>
        <v>0.28409915897250132</v>
      </c>
    </row>
    <row r="87" spans="1:19" ht="28.8">
      <c r="A87" s="6" t="s">
        <v>346</v>
      </c>
      <c r="B87" s="2">
        <v>3.2527085928441201E-3</v>
      </c>
      <c r="C87" s="3">
        <v>0</v>
      </c>
      <c r="D87" s="3">
        <v>5.0409502561082897E-4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3.7568036184549491E-3</v>
      </c>
    </row>
    <row r="88" spans="1:19" ht="28.8">
      <c r="A88" s="6" t="s">
        <v>347</v>
      </c>
      <c r="B88" s="2">
        <v>0.14376971980371001</v>
      </c>
      <c r="C88" s="3">
        <v>3.8333467575381898E-2</v>
      </c>
      <c r="D88" s="3">
        <v>1.9961520854920499E-2</v>
      </c>
      <c r="E88" s="3">
        <v>2.2693400058573902E-2</v>
      </c>
      <c r="F88" s="3">
        <v>0</v>
      </c>
      <c r="G88" s="3">
        <v>2.5875062374104999E-4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2.1749331263181898E-3</v>
      </c>
      <c r="O88" s="3">
        <v>0</v>
      </c>
      <c r="P88" s="3">
        <v>0</v>
      </c>
      <c r="Q88" s="3">
        <v>0</v>
      </c>
      <c r="R88" s="1">
        <v>6.5610203910885503E-4</v>
      </c>
      <c r="S88" s="3">
        <f t="shared" si="1"/>
        <v>0.2278478940817544</v>
      </c>
    </row>
    <row r="89" spans="1:19">
      <c r="A89" s="7" t="s">
        <v>348</v>
      </c>
      <c r="B89" s="2">
        <v>0.136107784007233</v>
      </c>
      <c r="C89" s="3">
        <v>0</v>
      </c>
      <c r="D89" s="3">
        <v>1.8173107292721601E-2</v>
      </c>
      <c r="E89" s="3">
        <v>9.9874680494344698E-5</v>
      </c>
      <c r="F89" s="3">
        <v>0</v>
      </c>
      <c r="G89" s="3">
        <v>2.5875062374104999E-4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2.1749331263181898E-3</v>
      </c>
      <c r="O89" s="3">
        <v>0</v>
      </c>
      <c r="P89" s="3">
        <v>0</v>
      </c>
      <c r="Q89" s="3">
        <v>0</v>
      </c>
      <c r="R89" s="1">
        <v>6.5610203910885503E-4</v>
      </c>
      <c r="S89" s="3">
        <f t="shared" si="1"/>
        <v>0.15747055176961705</v>
      </c>
    </row>
    <row r="90" spans="1:19">
      <c r="A90" s="7" t="s">
        <v>349</v>
      </c>
      <c r="B90" s="2">
        <v>7.6619357964772703E-3</v>
      </c>
      <c r="C90" s="3">
        <v>3.8333467575381898E-2</v>
      </c>
      <c r="D90" s="3">
        <v>1.78841356219893E-3</v>
      </c>
      <c r="E90" s="3">
        <v>2.2593525378079599E-2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7.0377342312137686E-2</v>
      </c>
    </row>
    <row r="91" spans="1:19" ht="28.8">
      <c r="A91" s="8" t="s">
        <v>350</v>
      </c>
      <c r="B91" s="2">
        <v>7.6619357964772703E-3</v>
      </c>
      <c r="C91" s="3">
        <v>3.8333467575381898E-2</v>
      </c>
      <c r="D91" s="3">
        <v>1.78841356219893E-3</v>
      </c>
      <c r="E91" s="3">
        <v>2.2593525378079599E-2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7.0377342312137686E-2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4.7706392695047199E-3</v>
      </c>
      <c r="C93" s="3">
        <v>3.8333467575381898E-2</v>
      </c>
      <c r="D93" s="3">
        <v>1.6246629487839501E-3</v>
      </c>
      <c r="E93" s="3">
        <v>2.2574798875486898E-2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6.730356866915746E-2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2.89129652697255E-3</v>
      </c>
      <c r="C97" s="3">
        <v>0</v>
      </c>
      <c r="D97" s="3">
        <v>1.63750613414983E-4</v>
      </c>
      <c r="E97" s="3">
        <v>1.8726502592682899E-5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3.0737736429802161E-3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2.45037380660925E-2</v>
      </c>
      <c r="C99" s="3">
        <v>0</v>
      </c>
      <c r="D99" s="3">
        <v>9.2278286853855005E-3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8.0117404487355999E-6</v>
      </c>
      <c r="S99" s="3">
        <f t="shared" si="1"/>
        <v>3.3739578491926735E-2</v>
      </c>
    </row>
    <row r="100" spans="1:19">
      <c r="A100" s="5" t="s">
        <v>359</v>
      </c>
      <c r="B100" s="2">
        <v>0.49838723883689301</v>
      </c>
      <c r="C100" s="3">
        <v>0.294978744103644</v>
      </c>
      <c r="D100" s="3">
        <v>0.39850477712523902</v>
      </c>
      <c r="E100" s="3">
        <v>0.34792281275333897</v>
      </c>
      <c r="F100" s="3">
        <v>5.6237215505789001E-2</v>
      </c>
      <c r="G100" s="3">
        <v>0</v>
      </c>
      <c r="H100" s="3">
        <v>0</v>
      </c>
      <c r="I100" s="3">
        <v>1.03821306349649E-2</v>
      </c>
      <c r="J100" s="3">
        <v>0</v>
      </c>
      <c r="K100" s="3">
        <v>0</v>
      </c>
      <c r="L100" s="3">
        <v>0</v>
      </c>
      <c r="M100" s="3">
        <v>0</v>
      </c>
      <c r="N100" s="3">
        <v>2.5384740905260599E-2</v>
      </c>
      <c r="O100" s="3">
        <v>0</v>
      </c>
      <c r="P100" s="3">
        <v>0</v>
      </c>
      <c r="Q100" s="3">
        <v>0</v>
      </c>
      <c r="R100" s="1">
        <v>1.0431201059049999E-4</v>
      </c>
      <c r="S100" s="3">
        <f t="shared" si="1"/>
        <v>1.6319019718757202</v>
      </c>
    </row>
    <row r="101" spans="1:19">
      <c r="A101" s="6" t="s">
        <v>360</v>
      </c>
      <c r="B101" s="2">
        <v>0.201435171487575</v>
      </c>
      <c r="C101" s="3">
        <v>0</v>
      </c>
      <c r="D101" s="3">
        <v>0.213511535115089</v>
      </c>
      <c r="E101" s="3">
        <v>0</v>
      </c>
      <c r="F101" s="3">
        <v>0</v>
      </c>
      <c r="G101" s="3">
        <v>0</v>
      </c>
      <c r="H101" s="3">
        <v>0</v>
      </c>
      <c r="I101" s="3">
        <v>9.7165236773752994E-3</v>
      </c>
      <c r="J101" s="3">
        <v>0</v>
      </c>
      <c r="K101" s="3">
        <v>0</v>
      </c>
      <c r="L101" s="3">
        <v>0</v>
      </c>
      <c r="M101" s="3">
        <v>0</v>
      </c>
      <c r="N101" s="3">
        <v>4.4922498572035202E-3</v>
      </c>
      <c r="O101" s="3">
        <v>0</v>
      </c>
      <c r="P101" s="3">
        <v>0</v>
      </c>
      <c r="Q101" s="3">
        <v>0</v>
      </c>
      <c r="R101" s="1">
        <v>5.3151840180092402E-5</v>
      </c>
      <c r="S101" s="3">
        <f t="shared" si="1"/>
        <v>0.42920863197742287</v>
      </c>
    </row>
    <row r="102" spans="1:19">
      <c r="A102" s="7" t="s">
        <v>361</v>
      </c>
      <c r="B102" s="2">
        <v>1.7946042550711201E-2</v>
      </c>
      <c r="C102" s="3">
        <v>0</v>
      </c>
      <c r="D102" s="3">
        <v>0.186014275246737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3.1544545489565401E-3</v>
      </c>
      <c r="O102" s="3">
        <v>0</v>
      </c>
      <c r="P102" s="3">
        <v>0</v>
      </c>
      <c r="Q102" s="3">
        <v>0</v>
      </c>
      <c r="R102" s="1">
        <v>7.1266550942463899E-6</v>
      </c>
      <c r="S102" s="3">
        <f t="shared" si="1"/>
        <v>0.20712189900149899</v>
      </c>
    </row>
    <row r="103" spans="1:19">
      <c r="A103" s="7" t="s">
        <v>362</v>
      </c>
      <c r="B103" s="2">
        <v>1.5089325573250999E-2</v>
      </c>
      <c r="C103" s="3">
        <v>0</v>
      </c>
      <c r="D103" s="3">
        <v>5.8789681012320297E-3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3.9155956696524997E-6</v>
      </c>
      <c r="S103" s="3">
        <f t="shared" si="1"/>
        <v>2.0972209270152684E-2</v>
      </c>
    </row>
    <row r="104" spans="1:19">
      <c r="A104" s="7" t="s">
        <v>363</v>
      </c>
      <c r="B104" s="2">
        <v>6.9586695604798203E-3</v>
      </c>
      <c r="C104" s="3">
        <v>0</v>
      </c>
      <c r="D104" s="3">
        <v>8.0783635951391496E-3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7.8005208519687402E-4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1.5817085240815845E-2</v>
      </c>
    </row>
    <row r="105" spans="1:19" ht="28.8">
      <c r="A105" s="7" t="s">
        <v>364</v>
      </c>
      <c r="B105" s="2">
        <v>0.13609692677233201</v>
      </c>
      <c r="C105" s="3">
        <v>0</v>
      </c>
      <c r="D105" s="3">
        <v>6.94816328294162E-3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0.14304509005527363</v>
      </c>
    </row>
    <row r="106" spans="1:19">
      <c r="A106" s="7" t="s">
        <v>365</v>
      </c>
      <c r="B106" s="2">
        <v>2.5344207030800099E-2</v>
      </c>
      <c r="C106" s="3">
        <v>0</v>
      </c>
      <c r="D106" s="3">
        <v>6.5917648890384201E-3</v>
      </c>
      <c r="E106" s="3">
        <v>0</v>
      </c>
      <c r="F106" s="3">
        <v>0</v>
      </c>
      <c r="G106" s="3">
        <v>0</v>
      </c>
      <c r="H106" s="3">
        <v>0</v>
      </c>
      <c r="I106" s="3">
        <v>7.1811966730894201E-3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3.9117168592927937E-2</v>
      </c>
    </row>
    <row r="107" spans="1:19" ht="28.8">
      <c r="A107" s="8" t="s">
        <v>366</v>
      </c>
      <c r="B107" s="2">
        <v>2.2487490053340001E-2</v>
      </c>
      <c r="C107" s="3">
        <v>0</v>
      </c>
      <c r="D107" s="3">
        <v>5.2239656475720998E-3</v>
      </c>
      <c r="E107" s="3">
        <v>0</v>
      </c>
      <c r="F107" s="3">
        <v>0</v>
      </c>
      <c r="G107" s="3">
        <v>0</v>
      </c>
      <c r="H107" s="3">
        <v>0</v>
      </c>
      <c r="I107" s="3">
        <v>7.1811966730894201E-3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3.489265237400152E-2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2.8567169774600999E-3</v>
      </c>
      <c r="C109" s="3">
        <v>0</v>
      </c>
      <c r="D109" s="3">
        <v>1.3677992414663301E-3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4.2245162189264301E-3</v>
      </c>
    </row>
    <row r="110" spans="1:19">
      <c r="A110" s="6" t="s">
        <v>369</v>
      </c>
      <c r="B110" s="2">
        <v>7.7570853311032903E-2</v>
      </c>
      <c r="C110" s="3">
        <v>0.132785291411784</v>
      </c>
      <c r="D110" s="3">
        <v>4.8515132719615502E-2</v>
      </c>
      <c r="E110" s="3">
        <v>0.31597539933021102</v>
      </c>
      <c r="F110" s="3">
        <v>4.5067491587729797E-2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0.61991416836037327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0.160342396504109</v>
      </c>
      <c r="C112" s="3">
        <v>0.160297318033395</v>
      </c>
      <c r="D112" s="3">
        <v>0.135190579957605</v>
      </c>
      <c r="E112" s="3">
        <v>3.1947413423127902E-2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1.8317780789799301E-2</v>
      </c>
      <c r="O112" s="3">
        <v>0</v>
      </c>
      <c r="P112" s="3">
        <v>0</v>
      </c>
      <c r="Q112" s="3">
        <v>0</v>
      </c>
      <c r="R112" s="1">
        <v>5.1160170410407598E-5</v>
      </c>
      <c r="S112" s="3">
        <f t="shared" si="1"/>
        <v>0.50614664887844663</v>
      </c>
    </row>
    <row r="113" spans="1:19">
      <c r="A113" s="6" t="s">
        <v>372</v>
      </c>
      <c r="B113" s="2">
        <v>5.90388175341761E-2</v>
      </c>
      <c r="C113" s="3">
        <v>0</v>
      </c>
      <c r="D113" s="3">
        <v>5.5225697073288296E-4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5.2511499163342005E-4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6.0116189496542405E-2</v>
      </c>
    </row>
    <row r="114" spans="1:19">
      <c r="A114" s="5" t="s">
        <v>373</v>
      </c>
      <c r="B114" s="2">
        <v>9.2087794384075702E-2</v>
      </c>
      <c r="C114" s="3">
        <v>0</v>
      </c>
      <c r="D114" s="3">
        <v>5.6766879317194001E-3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9.7764482315795098E-2</v>
      </c>
    </row>
    <row r="115" spans="1:19">
      <c r="A115" s="5" t="s">
        <v>374</v>
      </c>
      <c r="B115" s="2">
        <v>0.159744133115233</v>
      </c>
      <c r="C115" s="3">
        <v>0</v>
      </c>
      <c r="D115" s="3">
        <v>1.5745745258570101E-2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1.384196245917E-2</v>
      </c>
      <c r="O115" s="3">
        <v>0</v>
      </c>
      <c r="P115" s="3">
        <v>0</v>
      </c>
      <c r="Q115" s="3">
        <v>0</v>
      </c>
      <c r="R115" s="1">
        <v>3.0123719061227298E-5</v>
      </c>
      <c r="S115" s="3">
        <f t="shared" si="1"/>
        <v>0.1893619645520343</v>
      </c>
    </row>
    <row r="116" spans="1:19">
      <c r="A116" s="5" t="s">
        <v>375</v>
      </c>
      <c r="B116" s="2">
        <v>0.30503178359560401</v>
      </c>
      <c r="C116" s="3">
        <v>1.5800026755459599E-2</v>
      </c>
      <c r="D116" s="3">
        <v>6.4986517951357899E-3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1.1531021231109599E-2</v>
      </c>
      <c r="O116" s="3">
        <v>0</v>
      </c>
      <c r="P116" s="3">
        <v>0</v>
      </c>
      <c r="Q116" s="3">
        <v>0</v>
      </c>
      <c r="R116" s="1">
        <v>7.4804579256098903E-6</v>
      </c>
      <c r="S116" s="3">
        <f t="shared" si="1"/>
        <v>0.33886896383523463</v>
      </c>
    </row>
    <row r="117" spans="1:19">
      <c r="A117" s="6" t="s">
        <v>376</v>
      </c>
      <c r="B117" s="2">
        <v>0.27503458212826398</v>
      </c>
      <c r="C117" s="3">
        <v>0</v>
      </c>
      <c r="D117" s="3">
        <v>5.9881351768420197E-3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4.4440471355820799E-3</v>
      </c>
      <c r="O117" s="3">
        <v>0</v>
      </c>
      <c r="P117" s="3">
        <v>0</v>
      </c>
      <c r="Q117" s="3">
        <v>0</v>
      </c>
      <c r="R117" s="1">
        <v>4.7602914072062896E-6</v>
      </c>
      <c r="S117" s="3">
        <f t="shared" si="1"/>
        <v>0.28547152473209531</v>
      </c>
    </row>
    <row r="118" spans="1:19">
      <c r="A118" s="6" t="s">
        <v>377</v>
      </c>
      <c r="B118" s="2">
        <v>2.9997201467340001E-2</v>
      </c>
      <c r="C118" s="3">
        <v>1.5800026755459599E-2</v>
      </c>
      <c r="D118" s="3">
        <v>5.1051661829377005E-4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7.0869740955275496E-3</v>
      </c>
      <c r="O118" s="3">
        <v>0</v>
      </c>
      <c r="P118" s="3">
        <v>0</v>
      </c>
      <c r="Q118" s="3">
        <v>0</v>
      </c>
      <c r="R118" s="1">
        <v>2.7201665184035999E-6</v>
      </c>
      <c r="S118" s="3">
        <f t="shared" si="1"/>
        <v>5.3397439103139321E-2</v>
      </c>
    </row>
    <row r="119" spans="1:19">
      <c r="A119" s="5" t="s">
        <v>378</v>
      </c>
      <c r="B119" s="2">
        <v>1.7998320880404099E-2</v>
      </c>
      <c r="C119" s="3">
        <v>0</v>
      </c>
      <c r="D119" s="3">
        <v>1.19120544268546E-2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7.5649811459590295E-4</v>
      </c>
      <c r="O119" s="3">
        <v>0</v>
      </c>
      <c r="P119" s="3">
        <v>0</v>
      </c>
      <c r="Q119" s="3">
        <v>0</v>
      </c>
      <c r="R119" s="1">
        <v>2.0720018401902399E-6</v>
      </c>
      <c r="S119" s="3">
        <f t="shared" si="1"/>
        <v>3.0668945423694794E-2</v>
      </c>
    </row>
    <row r="120" spans="1:19">
      <c r="A120" s="4" t="s">
        <v>379</v>
      </c>
      <c r="B120" s="2">
        <f t="shared" ref="B120:S120" si="2">B3+B17+B31+B59+B71+B76+B86+B100+B114+B115+B116+B119</f>
        <v>2.9859864882308997</v>
      </c>
      <c r="C120" s="2">
        <f t="shared" si="2"/>
        <v>1.7658008687088009</v>
      </c>
      <c r="D120" s="2">
        <f t="shared" si="2"/>
        <v>1.0310798183400005</v>
      </c>
      <c r="E120" s="2">
        <f t="shared" si="2"/>
        <v>0.57249727401239925</v>
      </c>
      <c r="F120" s="2">
        <f t="shared" si="2"/>
        <v>0.47742059177999951</v>
      </c>
      <c r="G120" s="2">
        <f t="shared" si="2"/>
        <v>1.2868110288000001E-2</v>
      </c>
      <c r="H120" s="2">
        <f t="shared" si="2"/>
        <v>0</v>
      </c>
      <c r="I120" s="2">
        <f t="shared" si="2"/>
        <v>2.7948802701600065E-2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12.416361712469982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9.7145360000000305E-2</v>
      </c>
      <c r="S120" s="2">
        <f t="shared" si="2"/>
        <v>19.387109026531682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10" priority="3" operator="lessThan">
      <formula>0</formula>
    </cfRule>
  </conditionalFormatting>
  <conditionalFormatting sqref="B3:B119 B121:B158">
    <cfRule type="cellIs" dxfId="109" priority="5" operator="lessThan">
      <formula>0</formula>
    </cfRule>
  </conditionalFormatting>
  <conditionalFormatting sqref="B120:Q120 S120">
    <cfRule type="cellIs" dxfId="108" priority="2" operator="lessThan">
      <formula>0</formula>
    </cfRule>
  </conditionalFormatting>
  <conditionalFormatting sqref="R3:R158">
    <cfRule type="cellIs" dxfId="10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 summaryRight="0"/>
  </sheetPr>
  <dimension ref="A1:S143"/>
  <sheetViews>
    <sheetView topLeftCell="C98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10.55468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9.3779963706594194E-2</v>
      </c>
      <c r="C3" s="3">
        <v>0</v>
      </c>
      <c r="D3" s="3">
        <v>4.7716394922936098E-2</v>
      </c>
      <c r="E3" s="3">
        <v>0</v>
      </c>
      <c r="F3" s="3">
        <v>0</v>
      </c>
      <c r="G3" s="3">
        <v>2.0478085326255901E-2</v>
      </c>
      <c r="H3" s="3">
        <v>0</v>
      </c>
      <c r="I3" s="3">
        <v>0</v>
      </c>
      <c r="J3" s="3">
        <v>0</v>
      </c>
      <c r="K3" s="3">
        <v>0</v>
      </c>
      <c r="L3" s="3">
        <v>3.3786456014286301E-2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0.19576089997007251</v>
      </c>
    </row>
    <row r="4" spans="1:19" ht="28.8">
      <c r="A4" s="6" t="s">
        <v>266</v>
      </c>
      <c r="B4" s="2">
        <v>7.4966671598448498E-2</v>
      </c>
      <c r="C4" s="3">
        <v>0</v>
      </c>
      <c r="D4" s="3">
        <v>4.3515209029126797E-2</v>
      </c>
      <c r="E4" s="3">
        <v>0</v>
      </c>
      <c r="F4" s="3">
        <v>0</v>
      </c>
      <c r="G4" s="3">
        <v>2.0478085326255901E-2</v>
      </c>
      <c r="H4" s="3">
        <v>0</v>
      </c>
      <c r="I4" s="3">
        <v>0</v>
      </c>
      <c r="J4" s="3">
        <v>0</v>
      </c>
      <c r="K4" s="3">
        <v>0</v>
      </c>
      <c r="L4" s="3">
        <v>3.3773447643344098E-2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0.17273341359717531</v>
      </c>
    </row>
    <row r="5" spans="1:19" ht="28.8">
      <c r="A5" s="7" t="s">
        <v>267</v>
      </c>
      <c r="B5" s="2">
        <v>3.3424630648990201E-3</v>
      </c>
      <c r="C5" s="3">
        <v>0</v>
      </c>
      <c r="D5" s="3">
        <v>9.54958233926662E-4</v>
      </c>
      <c r="E5" s="3">
        <v>0</v>
      </c>
      <c r="F5" s="3">
        <v>0</v>
      </c>
      <c r="G5" s="3">
        <v>3.4905827260668E-5</v>
      </c>
      <c r="H5" s="3">
        <v>0</v>
      </c>
      <c r="I5" s="3">
        <v>0</v>
      </c>
      <c r="J5" s="3">
        <v>0</v>
      </c>
      <c r="K5" s="3">
        <v>0</v>
      </c>
      <c r="L5" s="3">
        <v>9.6261944972225299E-3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1.395852162330888E-2</v>
      </c>
    </row>
    <row r="6" spans="1:19">
      <c r="A6" s="7" t="s">
        <v>268</v>
      </c>
      <c r="B6" s="2">
        <v>7.1624208533549505E-2</v>
      </c>
      <c r="C6" s="3">
        <v>0</v>
      </c>
      <c r="D6" s="3">
        <v>4.2560250795200101E-2</v>
      </c>
      <c r="E6" s="3">
        <v>0</v>
      </c>
      <c r="F6" s="3">
        <v>0</v>
      </c>
      <c r="G6" s="3">
        <v>2.0443179498995299E-2</v>
      </c>
      <c r="H6" s="3">
        <v>0</v>
      </c>
      <c r="I6" s="3">
        <v>0</v>
      </c>
      <c r="J6" s="3">
        <v>0</v>
      </c>
      <c r="K6" s="3">
        <v>0</v>
      </c>
      <c r="L6" s="3">
        <v>2.4147253146121501E-2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0.15877489197386641</v>
      </c>
    </row>
    <row r="7" spans="1:19">
      <c r="A7" s="8" t="s">
        <v>269</v>
      </c>
      <c r="B7" s="2">
        <v>3.7021757566452498E-2</v>
      </c>
      <c r="C7" s="3">
        <v>0</v>
      </c>
      <c r="D7" s="3">
        <v>1.9839808853360799E-2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7.2289375664470301E-4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5.7584460176457998E-2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2.7949357818869501E-2</v>
      </c>
      <c r="C11" s="3">
        <v>0</v>
      </c>
      <c r="D11" s="3">
        <v>1.8960490875586801E-2</v>
      </c>
      <c r="E11" s="3">
        <v>0</v>
      </c>
      <c r="F11" s="3">
        <v>0</v>
      </c>
      <c r="G11" s="3">
        <v>2.0443179498995299E-2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6.7353028193451597E-2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6.6530931482275202E-3</v>
      </c>
      <c r="C13" s="3">
        <v>0</v>
      </c>
      <c r="D13" s="3">
        <v>3.7599510662524901E-3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2.34243593894768E-2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3.383740360395681E-2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1.88132921081457E-2</v>
      </c>
      <c r="C15" s="3">
        <v>0</v>
      </c>
      <c r="D15" s="3">
        <v>4.2011858938093699E-3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2.3014478001955069E-2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1.9736448573689099E-3</v>
      </c>
      <c r="C17" s="3">
        <v>0</v>
      </c>
      <c r="D17" s="3">
        <v>2.8112961870052199E-3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4.7849410443741303E-3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1.9736448573689099E-3</v>
      </c>
      <c r="C25" s="3">
        <v>0</v>
      </c>
      <c r="D25" s="3">
        <v>2.8112961870052199E-3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4.7849410443741303E-3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1.5530320189132501E-3</v>
      </c>
      <c r="C27" s="3">
        <v>0</v>
      </c>
      <c r="D27" s="3">
        <v>1.9445849185899301E-3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3.4976169375031804E-3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8.4134570290742297E-2</v>
      </c>
      <c r="C31" s="3">
        <v>0</v>
      </c>
      <c r="D31" s="3">
        <v>9.0853402671299793E-2</v>
      </c>
      <c r="E31" s="3">
        <v>0</v>
      </c>
      <c r="F31" s="3">
        <v>0</v>
      </c>
      <c r="G31" s="3">
        <v>1.8005589228625601E-3</v>
      </c>
      <c r="H31" s="3">
        <v>0</v>
      </c>
      <c r="I31" s="3">
        <v>0</v>
      </c>
      <c r="J31" s="3">
        <v>0</v>
      </c>
      <c r="K31" s="3">
        <v>0</v>
      </c>
      <c r="L31" s="3">
        <v>0.16176280934357701</v>
      </c>
      <c r="M31" s="3">
        <v>0</v>
      </c>
      <c r="N31" s="3">
        <v>3.1645200822459901E-3</v>
      </c>
      <c r="O31" s="3">
        <v>0</v>
      </c>
      <c r="P31" s="3">
        <v>0</v>
      </c>
      <c r="Q31" s="3">
        <v>0</v>
      </c>
      <c r="R31" s="1">
        <v>0</v>
      </c>
      <c r="S31" s="3">
        <f t="shared" si="0"/>
        <v>0.34171586131072768</v>
      </c>
    </row>
    <row r="32" spans="1:19">
      <c r="A32" s="6" t="s">
        <v>294</v>
      </c>
      <c r="B32" s="2">
        <v>5.91413466793426E-2</v>
      </c>
      <c r="C32" s="3">
        <v>0</v>
      </c>
      <c r="D32" s="3">
        <v>7.5274494857163393E-2</v>
      </c>
      <c r="E32" s="3">
        <v>0</v>
      </c>
      <c r="F32" s="3">
        <v>0</v>
      </c>
      <c r="G32" s="3">
        <v>1.8005589228625601E-3</v>
      </c>
      <c r="H32" s="3">
        <v>0</v>
      </c>
      <c r="I32" s="3">
        <v>0</v>
      </c>
      <c r="J32" s="3">
        <v>0</v>
      </c>
      <c r="K32" s="3">
        <v>0</v>
      </c>
      <c r="L32" s="3">
        <v>5.8086044288376999E-2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0.19430244474774555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3.4809503637046798E-4</v>
      </c>
      <c r="C40" s="3">
        <v>0</v>
      </c>
      <c r="D40" s="3">
        <v>2.62990636237797E-5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3.743940999942477E-4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6.6834246983129997E-3</v>
      </c>
      <c r="C49" s="3">
        <v>0</v>
      </c>
      <c r="D49" s="3">
        <v>4.5102894114782098E-3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5.55325476814739E-2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6.6726261791265104E-2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3.7246168891640198E-3</v>
      </c>
      <c r="C51" s="3">
        <v>0</v>
      </c>
      <c r="D51" s="3">
        <v>7.4952331327772103E-4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4.474140202441741E-3</v>
      </c>
    </row>
    <row r="52" spans="1:19" ht="28.8">
      <c r="A52" s="6" t="s">
        <v>314</v>
      </c>
      <c r="B52" s="2">
        <v>2.0885702182228101E-3</v>
      </c>
      <c r="C52" s="3">
        <v>0</v>
      </c>
      <c r="D52" s="3">
        <v>1.2492055221295301E-4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2.2134907704357632E-3</v>
      </c>
    </row>
    <row r="53" spans="1:19">
      <c r="A53" s="6" t="s">
        <v>315</v>
      </c>
      <c r="B53" s="2">
        <v>9.6770420110990699E-3</v>
      </c>
      <c r="C53" s="3">
        <v>0</v>
      </c>
      <c r="D53" s="3">
        <v>4.9968220885181396E-3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4.1262183807002202E-2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5.5936047906619407E-2</v>
      </c>
    </row>
    <row r="54" spans="1:19" ht="28.8">
      <c r="A54" s="6" t="s">
        <v>316</v>
      </c>
      <c r="B54" s="2">
        <v>9.7466610183731604E-4</v>
      </c>
      <c r="C54" s="3">
        <v>0</v>
      </c>
      <c r="D54" s="3">
        <v>1.0946985233398301E-3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6.8820335667239196E-3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8.9513981919010655E-3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4.0763548616858502E-3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4.0763548616858502E-3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1.4968086563930201E-3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1.4968086563930201E-3</v>
      </c>
    </row>
    <row r="59" spans="1:19" ht="28.8">
      <c r="A59" s="5" t="s">
        <v>321</v>
      </c>
      <c r="B59" s="2">
        <v>6.8600075284354994E-2</v>
      </c>
      <c r="C59" s="3">
        <v>2.26623861951494E-2</v>
      </c>
      <c r="D59" s="3">
        <v>4.66763414008378E-3</v>
      </c>
      <c r="E59" s="3">
        <v>0</v>
      </c>
      <c r="F59" s="3">
        <v>0</v>
      </c>
      <c r="G59" s="3">
        <v>3.1415244534597201E-4</v>
      </c>
      <c r="H59" s="3">
        <v>0</v>
      </c>
      <c r="I59" s="3">
        <v>0</v>
      </c>
      <c r="J59" s="3">
        <v>0</v>
      </c>
      <c r="K59" s="3">
        <v>0</v>
      </c>
      <c r="L59" s="3">
        <v>0.72172671993731796</v>
      </c>
      <c r="M59" s="3">
        <v>0</v>
      </c>
      <c r="N59" s="3">
        <v>8.3219209084479398E-2</v>
      </c>
      <c r="O59" s="3">
        <v>0</v>
      </c>
      <c r="P59" s="3">
        <v>0</v>
      </c>
      <c r="Q59" s="3">
        <v>0</v>
      </c>
      <c r="R59" s="1">
        <v>1.21742E-2</v>
      </c>
      <c r="S59" s="3">
        <f t="shared" si="0"/>
        <v>0.91336437708673157</v>
      </c>
    </row>
    <row r="60" spans="1:19" ht="28.8">
      <c r="A60" s="6" t="s">
        <v>322</v>
      </c>
      <c r="B60" s="2">
        <v>6.8600075284354994E-2</v>
      </c>
      <c r="C60" s="3">
        <v>2.26623861951494E-2</v>
      </c>
      <c r="D60" s="3">
        <v>4.66763414008378E-3</v>
      </c>
      <c r="E60" s="3">
        <v>0</v>
      </c>
      <c r="F60" s="3">
        <v>0</v>
      </c>
      <c r="G60" s="3">
        <v>3.1415244534597201E-4</v>
      </c>
      <c r="H60" s="3">
        <v>0</v>
      </c>
      <c r="I60" s="3">
        <v>0</v>
      </c>
      <c r="J60" s="3">
        <v>0</v>
      </c>
      <c r="K60" s="3">
        <v>0</v>
      </c>
      <c r="L60" s="3">
        <v>0.72172671993731796</v>
      </c>
      <c r="M60" s="3">
        <v>0</v>
      </c>
      <c r="N60" s="3">
        <v>8.3219209084479398E-2</v>
      </c>
      <c r="O60" s="3">
        <v>0</v>
      </c>
      <c r="P60" s="3">
        <v>0</v>
      </c>
      <c r="Q60" s="3">
        <v>0</v>
      </c>
      <c r="R60" s="1">
        <v>1.21742E-2</v>
      </c>
      <c r="S60" s="3">
        <f t="shared" si="0"/>
        <v>0.91336437708673157</v>
      </c>
    </row>
    <row r="61" spans="1:19" ht="28.8">
      <c r="A61" s="7" t="s">
        <v>323</v>
      </c>
      <c r="B61" s="2">
        <v>4.91284381949093E-2</v>
      </c>
      <c r="C61" s="3">
        <v>0</v>
      </c>
      <c r="D61" s="3">
        <v>2.9751834086692002E-3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5.2103621603578502E-2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4.91284381949093E-2</v>
      </c>
      <c r="C63" s="3">
        <v>0</v>
      </c>
      <c r="D63" s="3">
        <v>2.9751834086692002E-3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5.2103621603578502E-2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1.9471637089445701E-2</v>
      </c>
      <c r="C67" s="3">
        <v>2.26623861951494E-2</v>
      </c>
      <c r="D67" s="3">
        <v>1.51595680039183E-3</v>
      </c>
      <c r="E67" s="3">
        <v>0</v>
      </c>
      <c r="F67" s="3">
        <v>0</v>
      </c>
      <c r="G67" s="3">
        <v>1.9779968781042699E-4</v>
      </c>
      <c r="H67" s="3">
        <v>0</v>
      </c>
      <c r="I67" s="3">
        <v>0</v>
      </c>
      <c r="J67" s="3">
        <v>0</v>
      </c>
      <c r="K67" s="3">
        <v>0</v>
      </c>
      <c r="L67" s="3">
        <v>0.62232604089061205</v>
      </c>
      <c r="M67" s="3">
        <v>0</v>
      </c>
      <c r="N67" s="3">
        <v>8.3202421179533706E-2</v>
      </c>
      <c r="O67" s="3">
        <v>0</v>
      </c>
      <c r="P67" s="3">
        <v>0</v>
      </c>
      <c r="Q67" s="3">
        <v>0</v>
      </c>
      <c r="R67" s="1">
        <v>1.21742E-2</v>
      </c>
      <c r="S67" s="3">
        <f t="shared" ref="S67:S119" si="1">SUM(B67:R67)</f>
        <v>0.76155044184294307</v>
      </c>
    </row>
    <row r="68" spans="1:19">
      <c r="A68" s="8" t="s">
        <v>329</v>
      </c>
      <c r="B68" s="2">
        <v>1.9471637089445701E-2</v>
      </c>
      <c r="C68" s="3">
        <v>2.26623861951494E-2</v>
      </c>
      <c r="D68" s="3">
        <v>1.51595680039183E-3</v>
      </c>
      <c r="E68" s="3">
        <v>0</v>
      </c>
      <c r="F68" s="3">
        <v>0</v>
      </c>
      <c r="G68" s="3">
        <v>1.9779968781042699E-4</v>
      </c>
      <c r="H68" s="3">
        <v>0</v>
      </c>
      <c r="I68" s="3">
        <v>0</v>
      </c>
      <c r="J68" s="3">
        <v>0</v>
      </c>
      <c r="K68" s="3">
        <v>0</v>
      </c>
      <c r="L68" s="3">
        <v>0.62232604089061205</v>
      </c>
      <c r="M68" s="3">
        <v>0</v>
      </c>
      <c r="N68" s="3">
        <v>8.3202421179533706E-2</v>
      </c>
      <c r="O68" s="3">
        <v>0</v>
      </c>
      <c r="P68" s="3">
        <v>0</v>
      </c>
      <c r="Q68" s="3">
        <v>0</v>
      </c>
      <c r="R68" s="1">
        <v>1.21742E-2</v>
      </c>
      <c r="S68" s="3">
        <f t="shared" si="1"/>
        <v>0.76155044184294307</v>
      </c>
    </row>
    <row r="69" spans="1:19">
      <c r="A69" s="9" t="s">
        <v>329</v>
      </c>
      <c r="B69" s="2">
        <v>1.7041843059480699E-2</v>
      </c>
      <c r="C69" s="3">
        <v>2.26623861951494E-2</v>
      </c>
      <c r="D69" s="3">
        <v>1.35837293340723E-3</v>
      </c>
      <c r="E69" s="3">
        <v>0</v>
      </c>
      <c r="F69" s="3">
        <v>0</v>
      </c>
      <c r="G69" s="3">
        <v>1.51258584796209E-4</v>
      </c>
      <c r="H69" s="3">
        <v>0</v>
      </c>
      <c r="I69" s="3">
        <v>0</v>
      </c>
      <c r="J69" s="3">
        <v>0</v>
      </c>
      <c r="K69" s="3">
        <v>0</v>
      </c>
      <c r="L69" s="3">
        <v>0.48017613825045002</v>
      </c>
      <c r="M69" s="3">
        <v>0</v>
      </c>
      <c r="N69" s="3">
        <v>7.2272420703839504E-2</v>
      </c>
      <c r="O69" s="3">
        <v>0</v>
      </c>
      <c r="P69" s="3">
        <v>0</v>
      </c>
      <c r="Q69" s="3">
        <v>0</v>
      </c>
      <c r="R69" s="1">
        <v>1.21742E-2</v>
      </c>
      <c r="S69" s="3">
        <f t="shared" si="1"/>
        <v>0.6058366197271231</v>
      </c>
    </row>
    <row r="70" spans="1:19" ht="57.6">
      <c r="A70" s="9" t="s">
        <v>330</v>
      </c>
      <c r="B70" s="2">
        <v>2.42979402996498E-3</v>
      </c>
      <c r="C70" s="3">
        <v>0</v>
      </c>
      <c r="D70" s="3">
        <v>1.57583866984597E-4</v>
      </c>
      <c r="E70" s="3">
        <v>0</v>
      </c>
      <c r="F70" s="3">
        <v>0</v>
      </c>
      <c r="G70" s="3">
        <v>4.6541103014217999E-5</v>
      </c>
      <c r="H70" s="3">
        <v>0</v>
      </c>
      <c r="I70" s="3">
        <v>0</v>
      </c>
      <c r="J70" s="3">
        <v>0</v>
      </c>
      <c r="K70" s="3">
        <v>0</v>
      </c>
      <c r="L70" s="3">
        <v>0.142149902640163</v>
      </c>
      <c r="M70" s="3">
        <v>0</v>
      </c>
      <c r="N70" s="3">
        <v>1.09300004756942E-2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0.15571382211582099</v>
      </c>
    </row>
    <row r="71" spans="1:19" ht="28.8">
      <c r="A71" s="5" t="s">
        <v>331</v>
      </c>
      <c r="B71" s="2">
        <v>9.8682242868446002E-3</v>
      </c>
      <c r="C71" s="3">
        <v>0</v>
      </c>
      <c r="D71" s="3">
        <v>9.0579206742746592E-3</v>
      </c>
      <c r="E71" s="3">
        <v>0</v>
      </c>
      <c r="F71" s="3">
        <v>0</v>
      </c>
      <c r="G71" s="3">
        <v>1.54167403734597E-4</v>
      </c>
      <c r="H71" s="3">
        <v>0</v>
      </c>
      <c r="I71" s="3">
        <v>0</v>
      </c>
      <c r="J71" s="3">
        <v>0</v>
      </c>
      <c r="K71" s="3">
        <v>0</v>
      </c>
      <c r="L71" s="3">
        <v>2.3600901566549399E-3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2.1440402521508799E-2</v>
      </c>
    </row>
    <row r="72" spans="1:19">
      <c r="A72" s="6" t="s">
        <v>332</v>
      </c>
      <c r="B72" s="2">
        <v>7.2579197980663498E-3</v>
      </c>
      <c r="C72" s="3">
        <v>0</v>
      </c>
      <c r="D72" s="3">
        <v>8.3204281767867505E-4</v>
      </c>
      <c r="E72" s="3">
        <v>0</v>
      </c>
      <c r="F72" s="3">
        <v>0</v>
      </c>
      <c r="G72" s="3">
        <v>1.4834976585781999E-4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8.2383123816028459E-3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2.61030448877825E-3</v>
      </c>
      <c r="C74" s="3">
        <v>0</v>
      </c>
      <c r="D74" s="3">
        <v>8.2258778565959898E-3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1.0836182345374239E-2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1.1523539328508799E-2</v>
      </c>
      <c r="C76" s="3">
        <v>0</v>
      </c>
      <c r="D76" s="3">
        <v>2.8932397978372101E-3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2.7224662043303098E-3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1.7139245330676321E-2</v>
      </c>
    </row>
    <row r="77" spans="1:19">
      <c r="A77" s="6" t="s">
        <v>337</v>
      </c>
      <c r="B77" s="2">
        <v>1.1523539328508799E-2</v>
      </c>
      <c r="C77" s="3">
        <v>0</v>
      </c>
      <c r="D77" s="3">
        <v>2.8932397978372101E-3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2.7224662043303098E-3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1.7139245330676321E-2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4.3897681585673101E-2</v>
      </c>
      <c r="C86" s="3">
        <v>0</v>
      </c>
      <c r="D86" s="3">
        <v>7.5419638738828398E-3</v>
      </c>
      <c r="E86" s="3">
        <v>0</v>
      </c>
      <c r="F86" s="3">
        <v>0</v>
      </c>
      <c r="G86" s="3">
        <v>8.3483103531753597E-4</v>
      </c>
      <c r="H86" s="3">
        <v>0</v>
      </c>
      <c r="I86" s="3">
        <v>0</v>
      </c>
      <c r="J86" s="3">
        <v>0</v>
      </c>
      <c r="K86" s="3">
        <v>0</v>
      </c>
      <c r="L86" s="3">
        <v>3.4973934447437801E-3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5.5771869939617254E-2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0</v>
      </c>
    </row>
    <row r="88" spans="1:19" ht="28.8">
      <c r="A88" s="6" t="s">
        <v>347</v>
      </c>
      <c r="B88" s="2">
        <v>9.0723997475828898E-3</v>
      </c>
      <c r="C88" s="3">
        <v>0</v>
      </c>
      <c r="D88" s="3">
        <v>2.0076184653837698E-3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1.1080018212966659E-2</v>
      </c>
    </row>
    <row r="89" spans="1:19">
      <c r="A89" s="7" t="s">
        <v>348</v>
      </c>
      <c r="B89" s="2">
        <v>9.0723997475828898E-3</v>
      </c>
      <c r="C89" s="3">
        <v>0</v>
      </c>
      <c r="D89" s="3">
        <v>2.0076184653837698E-3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1.1080018212966659E-2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3.4825281838090201E-2</v>
      </c>
      <c r="C99" s="3">
        <v>0</v>
      </c>
      <c r="D99" s="3">
        <v>5.5343454084990596E-3</v>
      </c>
      <c r="E99" s="3">
        <v>0</v>
      </c>
      <c r="F99" s="3">
        <v>0</v>
      </c>
      <c r="G99" s="3">
        <v>8.3483103531753597E-4</v>
      </c>
      <c r="H99" s="3">
        <v>0</v>
      </c>
      <c r="I99" s="3">
        <v>0</v>
      </c>
      <c r="J99" s="3">
        <v>0</v>
      </c>
      <c r="K99" s="3">
        <v>0</v>
      </c>
      <c r="L99" s="3">
        <v>3.4973934447437801E-3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4.4691851726650571E-2</v>
      </c>
    </row>
    <row r="100" spans="1:19">
      <c r="A100" s="5" t="s">
        <v>359</v>
      </c>
      <c r="B100" s="2">
        <v>0.133921353466952</v>
      </c>
      <c r="C100" s="3">
        <v>4.3211223606850598E-2</v>
      </c>
      <c r="D100" s="3">
        <v>0.37023699212563199</v>
      </c>
      <c r="E100" s="3">
        <v>0</v>
      </c>
      <c r="F100" s="3">
        <v>0</v>
      </c>
      <c r="G100" s="3">
        <v>7.6211056185782001E-4</v>
      </c>
      <c r="H100" s="3">
        <v>0</v>
      </c>
      <c r="I100" s="3">
        <v>0</v>
      </c>
      <c r="J100" s="3">
        <v>0</v>
      </c>
      <c r="K100" s="3">
        <v>0</v>
      </c>
      <c r="L100" s="3">
        <v>2.6485043238304098E-2</v>
      </c>
      <c r="M100" s="3">
        <v>0</v>
      </c>
      <c r="N100" s="3">
        <v>9.2333477200811399E-3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0.58385007071967765</v>
      </c>
    </row>
    <row r="101" spans="1:19">
      <c r="A101" s="6" t="s">
        <v>360</v>
      </c>
      <c r="B101" s="2">
        <v>0.105597918438255</v>
      </c>
      <c r="C101" s="3">
        <v>0</v>
      </c>
      <c r="D101" s="3">
        <v>0.35516882276456502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2.6144967255101102E-2</v>
      </c>
      <c r="M101" s="3">
        <v>0</v>
      </c>
      <c r="N101" s="3">
        <v>2.7839942368123398E-3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0.4896957026947335</v>
      </c>
    </row>
    <row r="102" spans="1:19">
      <c r="A102" s="7" t="s">
        <v>361</v>
      </c>
      <c r="B102" s="2">
        <v>2.5301331539282499E-3</v>
      </c>
      <c r="C102" s="3">
        <v>0</v>
      </c>
      <c r="D102" s="3">
        <v>9.3289649254881695E-4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1.5976489539898E-3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5.0606786004668662E-3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9.9237444815186093E-2</v>
      </c>
      <c r="C104" s="3">
        <v>0</v>
      </c>
      <c r="D104" s="3">
        <v>1.3958778937495701E-2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0.11319622375268179</v>
      </c>
    </row>
    <row r="105" spans="1:19" ht="28.8">
      <c r="A105" s="7" t="s">
        <v>364</v>
      </c>
      <c r="B105" s="2">
        <v>1.65161469770316E-3</v>
      </c>
      <c r="C105" s="3">
        <v>0</v>
      </c>
      <c r="D105" s="3">
        <v>1.1264094812059E-2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1.291570950976216E-2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2.8323435028696799E-2</v>
      </c>
      <c r="C112" s="3">
        <v>0</v>
      </c>
      <c r="D112" s="3">
        <v>1.4327525186239601E-2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6.09400949525355E-3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4.8744969710189955E-2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</v>
      </c>
    </row>
    <row r="114" spans="1:19">
      <c r="A114" s="5" t="s">
        <v>373</v>
      </c>
      <c r="B114" s="2">
        <v>1.4897835374978199E-2</v>
      </c>
      <c r="C114" s="3">
        <v>0</v>
      </c>
      <c r="D114" s="3">
        <v>4.41234827556873E-4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1.5339070202535072E-2</v>
      </c>
    </row>
    <row r="115" spans="1:19">
      <c r="A115" s="5" t="s">
        <v>374</v>
      </c>
      <c r="B115" s="2">
        <v>1.41656767988575E-2</v>
      </c>
      <c r="C115" s="3">
        <v>0</v>
      </c>
      <c r="D115" s="3">
        <v>4.75903278293485E-4</v>
      </c>
      <c r="E115" s="3">
        <v>0</v>
      </c>
      <c r="F115" s="3">
        <v>0</v>
      </c>
      <c r="G115" s="3">
        <v>2.06526144625592E-4</v>
      </c>
      <c r="H115" s="3">
        <v>0</v>
      </c>
      <c r="I115" s="3">
        <v>0</v>
      </c>
      <c r="J115" s="3">
        <v>0</v>
      </c>
      <c r="K115" s="3">
        <v>0</v>
      </c>
      <c r="L115" s="3">
        <v>7.0431036958442804E-4</v>
      </c>
      <c r="M115" s="3">
        <v>0</v>
      </c>
      <c r="N115" s="3">
        <v>6.6612178497415502E-3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2.2213634441102553E-2</v>
      </c>
    </row>
    <row r="116" spans="1:19">
      <c r="A116" s="5" t="s">
        <v>375</v>
      </c>
      <c r="B116" s="2">
        <v>7.0382722252301202E-2</v>
      </c>
      <c r="C116" s="3">
        <v>0</v>
      </c>
      <c r="D116" s="3">
        <v>1.09363203687311E-3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4.5324881040011101E-3</v>
      </c>
      <c r="M116" s="3">
        <v>0</v>
      </c>
      <c r="N116" s="3">
        <v>1.4242875323452E-2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9.0251717716627433E-2</v>
      </c>
    </row>
    <row r="117" spans="1:19">
      <c r="A117" s="6" t="s">
        <v>376</v>
      </c>
      <c r="B117" s="2">
        <v>5.9177512739497E-2</v>
      </c>
      <c r="C117" s="3">
        <v>0</v>
      </c>
      <c r="D117" s="3">
        <v>7.8476765758329599E-4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3.4918184286256999E-3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6.3454098825706004E-2</v>
      </c>
    </row>
    <row r="118" spans="1:19">
      <c r="A118" s="6" t="s">
        <v>377</v>
      </c>
      <c r="B118" s="2">
        <v>1.1205209512804201E-2</v>
      </c>
      <c r="C118" s="3">
        <v>0</v>
      </c>
      <c r="D118" s="3">
        <v>3.0886437928981099E-4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1.04066967537541E-3</v>
      </c>
      <c r="M118" s="3">
        <v>0</v>
      </c>
      <c r="N118" s="3">
        <v>1.4242875323452E-2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2.6797618890921422E-2</v>
      </c>
    </row>
    <row r="119" spans="1:19">
      <c r="A119" s="5" t="s">
        <v>378</v>
      </c>
      <c r="B119" s="2">
        <v>4.3929514567243502E-3</v>
      </c>
      <c r="C119" s="3">
        <v>0</v>
      </c>
      <c r="D119" s="3">
        <v>1.6073554432429E-4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4.5536870010486402E-3</v>
      </c>
    </row>
    <row r="120" spans="1:19">
      <c r="A120" s="4" t="s">
        <v>379</v>
      </c>
      <c r="B120" s="2">
        <f t="shared" ref="B120:S120" si="2">B3+B17+B31+B59+B71+B76+B86+B100+B114+B115+B116+B119</f>
        <v>0.55153823868990015</v>
      </c>
      <c r="C120" s="2">
        <f t="shared" si="2"/>
        <v>6.5873609801999994E-2</v>
      </c>
      <c r="D120" s="2">
        <f t="shared" si="2"/>
        <v>0.53795035007999936</v>
      </c>
      <c r="E120" s="2">
        <f t="shared" si="2"/>
        <v>0</v>
      </c>
      <c r="F120" s="2">
        <f t="shared" si="2"/>
        <v>0</v>
      </c>
      <c r="G120" s="2">
        <f t="shared" si="2"/>
        <v>2.455043183999998E-2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0.95757777681279999</v>
      </c>
      <c r="M120" s="2">
        <f t="shared" si="2"/>
        <v>0</v>
      </c>
      <c r="N120" s="2">
        <f t="shared" si="2"/>
        <v>0.11652117006000008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1.21742E-2</v>
      </c>
      <c r="S120" s="2">
        <f t="shared" si="2"/>
        <v>2.2661857772846994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06" priority="3" operator="lessThan">
      <formula>0</formula>
    </cfRule>
  </conditionalFormatting>
  <conditionalFormatting sqref="B3:B119 B121:B158">
    <cfRule type="cellIs" dxfId="105" priority="5" operator="lessThan">
      <formula>0</formula>
    </cfRule>
  </conditionalFormatting>
  <conditionalFormatting sqref="B120:Q120 S120">
    <cfRule type="cellIs" dxfId="104" priority="2" operator="lessThan">
      <formula>0</formula>
    </cfRule>
  </conditionalFormatting>
  <conditionalFormatting sqref="R3:R158">
    <cfRule type="cellIs" dxfId="10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 summaryRight="0"/>
  </sheetPr>
  <dimension ref="A1:S143"/>
  <sheetViews>
    <sheetView topLeftCell="A104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2.7405996299908801E-2</v>
      </c>
      <c r="C3" s="3">
        <v>0</v>
      </c>
      <c r="D3" s="3">
        <v>7.6626189187872203E-3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2.1085479186791399E-2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5.6154094405487423E-2</v>
      </c>
    </row>
    <row r="4" spans="1:19" ht="28.8">
      <c r="A4" s="6" t="s">
        <v>266</v>
      </c>
      <c r="B4" s="2">
        <v>2.5252668019201702E-2</v>
      </c>
      <c r="C4" s="3">
        <v>0</v>
      </c>
      <c r="D4" s="3">
        <v>6.9631267353294597E-3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2.1029013798094701E-2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5.3244808552625859E-2</v>
      </c>
    </row>
    <row r="5" spans="1:19" ht="28.8">
      <c r="A5" s="7" t="s">
        <v>267</v>
      </c>
      <c r="B5" s="2">
        <v>2.0456618666717701E-2</v>
      </c>
      <c r="C5" s="3">
        <v>0</v>
      </c>
      <c r="D5" s="3">
        <v>5.44968001112087E-3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1.32845685637659E-2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3.919086724160447E-2</v>
      </c>
    </row>
    <row r="6" spans="1:19">
      <c r="A6" s="7" t="s">
        <v>268</v>
      </c>
      <c r="B6" s="2">
        <v>4.7960493524840404E-3</v>
      </c>
      <c r="C6" s="3">
        <v>0</v>
      </c>
      <c r="D6" s="3">
        <v>1.5134467242086001E-3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7.7444452343287803E-3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1.4053941311021421E-2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6.04106885713515E-5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5.4228490606054299E-3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5.4832597491767813E-3</v>
      </c>
    </row>
    <row r="13" spans="1:19">
      <c r="A13" s="8" t="s">
        <v>275</v>
      </c>
      <c r="B13" s="2">
        <v>4.7960493524840404E-3</v>
      </c>
      <c r="C13" s="3">
        <v>0</v>
      </c>
      <c r="D13" s="3">
        <v>1.4530360356372399E-3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2.3215961737233499E-3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8.57068156184463E-3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2.1533282807071198E-3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5.6465388696732599E-5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2.2097936694038525E-3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5.2572781534460803E-3</v>
      </c>
      <c r="C17" s="3">
        <v>0</v>
      </c>
      <c r="D17" s="3">
        <v>3.5101789569880002E-3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8.7674571104340814E-3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4.1717475717623E-2</v>
      </c>
      <c r="C31" s="3">
        <v>0</v>
      </c>
      <c r="D31" s="3">
        <v>1.6625657396820901E-2</v>
      </c>
      <c r="E31" s="3">
        <v>0</v>
      </c>
      <c r="F31" s="3">
        <v>0</v>
      </c>
      <c r="G31" s="3">
        <v>1.02651684619355E-3</v>
      </c>
      <c r="H31" s="3">
        <v>0</v>
      </c>
      <c r="I31" s="3">
        <v>0</v>
      </c>
      <c r="J31" s="3">
        <v>0</v>
      </c>
      <c r="K31" s="3">
        <v>0</v>
      </c>
      <c r="L31" s="3">
        <v>0.17134205025451599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0.23071170021515344</v>
      </c>
    </row>
    <row r="32" spans="1:19">
      <c r="A32" s="6" t="s">
        <v>294</v>
      </c>
      <c r="B32" s="2">
        <v>4.1717475717623E-2</v>
      </c>
      <c r="C32" s="3">
        <v>0</v>
      </c>
      <c r="D32" s="3">
        <v>1.6625657396820901E-2</v>
      </c>
      <c r="E32" s="3">
        <v>0</v>
      </c>
      <c r="F32" s="3">
        <v>0</v>
      </c>
      <c r="G32" s="3">
        <v>1.02651684619355E-3</v>
      </c>
      <c r="H32" s="3">
        <v>0</v>
      </c>
      <c r="I32" s="3">
        <v>0</v>
      </c>
      <c r="J32" s="3">
        <v>0</v>
      </c>
      <c r="K32" s="3">
        <v>0</v>
      </c>
      <c r="L32" s="3">
        <v>0.161430810480233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0.22080046044087046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9.9112397742833497E-3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9.9112397742833497E-3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2.8768994339691101E-2</v>
      </c>
      <c r="C59" s="3">
        <v>0</v>
      </c>
      <c r="D59" s="3">
        <v>1.6183705517272601E-3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0.13333650017017701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0.16372386506159536</v>
      </c>
    </row>
    <row r="60" spans="1:19" ht="28.8">
      <c r="A60" s="6" t="s">
        <v>322</v>
      </c>
      <c r="B60" s="2">
        <v>2.8768994339691101E-2</v>
      </c>
      <c r="C60" s="3">
        <v>0</v>
      </c>
      <c r="D60" s="3">
        <v>1.6183705517272601E-3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0.13333650017017701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0.16372386506159536</v>
      </c>
    </row>
    <row r="61" spans="1:19" ht="28.8">
      <c r="A61" s="7" t="s">
        <v>323</v>
      </c>
      <c r="B61" s="2">
        <v>2.2319522056989598E-2</v>
      </c>
      <c r="C61" s="3">
        <v>0</v>
      </c>
      <c r="D61" s="3">
        <v>1.02698170571298E-3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2.3346503762702579E-2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2.2319522056989598E-2</v>
      </c>
      <c r="C63" s="3">
        <v>0</v>
      </c>
      <c r="D63" s="3">
        <v>1.02698170571298E-3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2.3346503762702579E-2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6.4494722827015301E-3</v>
      </c>
      <c r="C67" s="3">
        <v>0</v>
      </c>
      <c r="D67" s="3">
        <v>1.78052555789247E-4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0.13211815082175901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0.13874567566024978</v>
      </c>
    </row>
    <row r="68" spans="1:19">
      <c r="A68" s="8" t="s">
        <v>329</v>
      </c>
      <c r="B68" s="2">
        <v>6.4494722827015301E-3</v>
      </c>
      <c r="C68" s="3">
        <v>0</v>
      </c>
      <c r="D68" s="3">
        <v>1.78052555789247E-4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0.13211815082175901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0.13874567566024978</v>
      </c>
    </row>
    <row r="69" spans="1:19">
      <c r="A69" s="9" t="s">
        <v>329</v>
      </c>
      <c r="B69" s="2">
        <v>6.4494722827015301E-3</v>
      </c>
      <c r="C69" s="3">
        <v>0</v>
      </c>
      <c r="D69" s="3">
        <v>1.78052555789247E-4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0.13211815082175901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0.13874567566024978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4.3323866264509403E-3</v>
      </c>
      <c r="C71" s="3">
        <v>0</v>
      </c>
      <c r="D71" s="3">
        <v>3.6246413142810901E-4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4.694850757879049E-3</v>
      </c>
    </row>
    <row r="72" spans="1:19">
      <c r="A72" s="6" t="s">
        <v>332</v>
      </c>
      <c r="B72" s="2">
        <v>0</v>
      </c>
      <c r="C72" s="3">
        <v>0</v>
      </c>
      <c r="D72" s="3">
        <v>3.1795099248079699E-4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3.1795099248079699E-4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4.1084655199152699E-2</v>
      </c>
      <c r="C76" s="3">
        <v>0</v>
      </c>
      <c r="D76" s="3">
        <v>2.4975050459366599E-2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3.31408396735438E-3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6.9373789625873677E-2</v>
      </c>
    </row>
    <row r="77" spans="1:19">
      <c r="A77" s="6" t="s">
        <v>337</v>
      </c>
      <c r="B77" s="2">
        <v>4.8678501420797004E-3</v>
      </c>
      <c r="C77" s="3">
        <v>0</v>
      </c>
      <c r="D77" s="3">
        <v>2.2542725366888599E-3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9.5556811640624194E-5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7.2176794904091849E-3</v>
      </c>
    </row>
    <row r="78" spans="1:19">
      <c r="A78" s="6" t="s">
        <v>338</v>
      </c>
      <c r="B78" s="2">
        <v>3.6216805057072997E-2</v>
      </c>
      <c r="C78" s="3">
        <v>0</v>
      </c>
      <c r="D78" s="3">
        <v>2.27207779226778E-2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3.2185271557137601E-3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6.2156110135464557E-2</v>
      </c>
    </row>
    <row r="79" spans="1:19">
      <c r="A79" s="7" t="s">
        <v>339</v>
      </c>
      <c r="B79" s="2">
        <v>3.6216805057072997E-2</v>
      </c>
      <c r="C79" s="3">
        <v>0</v>
      </c>
      <c r="D79" s="3">
        <v>2.27207779226778E-2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3.2185271557137601E-3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6.2156110135464557E-2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3.8261302116746498E-2</v>
      </c>
      <c r="C86" s="3">
        <v>0</v>
      </c>
      <c r="D86" s="3">
        <v>1.71693535939631E-3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5.0384500683238302E-4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4.048208248297519E-2</v>
      </c>
    </row>
    <row r="87" spans="1:19" ht="28.8">
      <c r="A87" s="6" t="s">
        <v>346</v>
      </c>
      <c r="B87" s="2">
        <v>7.3504537145403703E-3</v>
      </c>
      <c r="C87" s="3">
        <v>0</v>
      </c>
      <c r="D87" s="3">
        <v>3.3702805202964498E-4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7.6874817665700153E-3</v>
      </c>
    </row>
    <row r="88" spans="1:19" ht="28.8">
      <c r="A88" s="6" t="s">
        <v>347</v>
      </c>
      <c r="B88" s="2">
        <v>8.5187377486394909E-3</v>
      </c>
      <c r="C88" s="3">
        <v>0</v>
      </c>
      <c r="D88" s="3">
        <v>2.2892471458617401E-4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8.7476624632256642E-3</v>
      </c>
    </row>
    <row r="89" spans="1:19">
      <c r="A89" s="7" t="s">
        <v>348</v>
      </c>
      <c r="B89" s="2">
        <v>8.5187377486394909E-3</v>
      </c>
      <c r="C89" s="3">
        <v>0</v>
      </c>
      <c r="D89" s="3">
        <v>2.2892471458617401E-4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8.7476624632256642E-3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2.23921106535666E-2</v>
      </c>
      <c r="C99" s="3">
        <v>0</v>
      </c>
      <c r="D99" s="3">
        <v>1.1509825927804901E-3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3.0187265495560902E-4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2.3844965901302698E-2</v>
      </c>
    </row>
    <row r="100" spans="1:19">
      <c r="A100" s="5" t="s">
        <v>359</v>
      </c>
      <c r="B100" s="2">
        <v>4.5076292315658101E-2</v>
      </c>
      <c r="C100" s="3">
        <v>0</v>
      </c>
      <c r="D100" s="3">
        <v>1.44794881975755E-2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3.5058491143513601E-2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9.4614271656747198E-2</v>
      </c>
    </row>
    <row r="101" spans="1:19">
      <c r="A101" s="6" t="s">
        <v>360</v>
      </c>
      <c r="B101" s="2">
        <v>4.3450589969847499E-2</v>
      </c>
      <c r="C101" s="3">
        <v>0</v>
      </c>
      <c r="D101" s="3">
        <v>1.3757739444644101E-2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3.4893438468861601E-2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9.2101767883353197E-2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4.2268260991076202E-2</v>
      </c>
      <c r="C106" s="3">
        <v>0</v>
      </c>
      <c r="D106" s="3">
        <v>3.92987426706266E-3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3.4893438468861601E-2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8.109157372700046E-2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1.9434532588554199E-2</v>
      </c>
      <c r="C108" s="3">
        <v>0</v>
      </c>
      <c r="D108" s="3">
        <v>1.7709870281180399E-3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3.4411310919220298E-2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5.5616830535892538E-2</v>
      </c>
    </row>
    <row r="109" spans="1:19">
      <c r="A109" s="8" t="s">
        <v>368</v>
      </c>
      <c r="B109" s="2">
        <v>2.2833728402521999E-2</v>
      </c>
      <c r="C109" s="3">
        <v>0</v>
      </c>
      <c r="D109" s="3">
        <v>2.1588872389446102E-3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4.8212754964133798E-4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2.5474743191107947E-2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1.6257023458106201E-3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1.6257023458106201E-3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1.1828875845253699E-2</v>
      </c>
      <c r="C114" s="3">
        <v>0</v>
      </c>
      <c r="D114" s="3">
        <v>2.5118128405983003E-4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1.4985045461825199E-4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1.2229907583931783E-2</v>
      </c>
    </row>
    <row r="115" spans="1:19">
      <c r="A115" s="5" t="s">
        <v>374</v>
      </c>
      <c r="B115" s="2">
        <v>3.6946982578385003E-2</v>
      </c>
      <c r="C115" s="3">
        <v>0</v>
      </c>
      <c r="D115" s="3">
        <v>5.7231178646543503E-4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1.7022142946345801E-2</v>
      </c>
      <c r="M115" s="3">
        <v>0</v>
      </c>
      <c r="N115" s="3">
        <v>1.6852877800000001E-3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5.6226725091196236E-2</v>
      </c>
    </row>
    <row r="116" spans="1:19">
      <c r="A116" s="5" t="s">
        <v>375</v>
      </c>
      <c r="B116" s="2">
        <v>4.7412860383856302E-2</v>
      </c>
      <c r="C116" s="3">
        <v>0</v>
      </c>
      <c r="D116" s="3">
        <v>1.90770595488478E-3</v>
      </c>
      <c r="E116" s="3">
        <v>0</v>
      </c>
      <c r="F116" s="3">
        <v>0</v>
      </c>
      <c r="G116" s="3">
        <v>2.8303139380645202E-4</v>
      </c>
      <c r="H116" s="3">
        <v>0</v>
      </c>
      <c r="I116" s="3">
        <v>0</v>
      </c>
      <c r="J116" s="3">
        <v>0</v>
      </c>
      <c r="K116" s="3">
        <v>0</v>
      </c>
      <c r="L116" s="3">
        <v>5.99401818473007E-3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5.5597615917277597E-2</v>
      </c>
    </row>
    <row r="117" spans="1:19">
      <c r="A117" s="6" t="s">
        <v>376</v>
      </c>
      <c r="B117" s="2">
        <v>4.1279369204835901E-2</v>
      </c>
      <c r="C117" s="3">
        <v>0</v>
      </c>
      <c r="D117" s="3">
        <v>1.8727313457119E-3</v>
      </c>
      <c r="E117" s="3">
        <v>0</v>
      </c>
      <c r="F117" s="3">
        <v>0</v>
      </c>
      <c r="G117" s="3">
        <v>2.4923660051612902E-4</v>
      </c>
      <c r="H117" s="3">
        <v>0</v>
      </c>
      <c r="I117" s="3">
        <v>0</v>
      </c>
      <c r="J117" s="3">
        <v>0</v>
      </c>
      <c r="K117" s="3">
        <v>0</v>
      </c>
      <c r="L117" s="3">
        <v>5.1817852857847704E-3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4.8583122436848702E-2</v>
      </c>
    </row>
    <row r="118" spans="1:19">
      <c r="A118" s="6" t="s">
        <v>377</v>
      </c>
      <c r="B118" s="2">
        <v>6.1334911790203997E-3</v>
      </c>
      <c r="C118" s="3">
        <v>0</v>
      </c>
      <c r="D118" s="3">
        <v>3.4974609172887597E-5</v>
      </c>
      <c r="E118" s="3">
        <v>0</v>
      </c>
      <c r="F118" s="3">
        <v>0</v>
      </c>
      <c r="G118" s="3">
        <v>3.3794793290322601E-5</v>
      </c>
      <c r="H118" s="3">
        <v>0</v>
      </c>
      <c r="I118" s="3">
        <v>0</v>
      </c>
      <c r="J118" s="3">
        <v>0</v>
      </c>
      <c r="K118" s="3">
        <v>0</v>
      </c>
      <c r="L118" s="3">
        <v>8.1223289894530705E-4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7.0144934804289173E-3</v>
      </c>
    </row>
    <row r="119" spans="1:19">
      <c r="A119" s="5" t="s">
        <v>378</v>
      </c>
      <c r="B119" s="2">
        <v>1.70374754972789E-3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9.3385065921519302E-5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1.7971326156494094E-3</v>
      </c>
    </row>
    <row r="120" spans="1:19">
      <c r="A120" s="4" t="s">
        <v>379</v>
      </c>
      <c r="B120" s="2">
        <f t="shared" ref="B120:S120" si="2">B3+B17+B31+B59+B71+B76+B86+B100+B114+B115+B116+B119</f>
        <v>0.32979684712590013</v>
      </c>
      <c r="C120" s="2">
        <f t="shared" si="2"/>
        <v>0</v>
      </c>
      <c r="D120" s="2">
        <f t="shared" si="2"/>
        <v>7.3681962997499947E-2</v>
      </c>
      <c r="E120" s="2">
        <f t="shared" si="2"/>
        <v>0</v>
      </c>
      <c r="F120" s="2">
        <f t="shared" si="2"/>
        <v>0</v>
      </c>
      <c r="G120" s="2">
        <f t="shared" si="2"/>
        <v>1.3095482400000021E-3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0.38789984638080038</v>
      </c>
      <c r="M120" s="2">
        <f t="shared" si="2"/>
        <v>0</v>
      </c>
      <c r="N120" s="2">
        <f t="shared" si="2"/>
        <v>1.6852877800000001E-3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0.79437349252420042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02" priority="2" operator="lessThan">
      <formula>0</formula>
    </cfRule>
  </conditionalFormatting>
  <conditionalFormatting sqref="B3:B158 C120:S120">
    <cfRule type="cellIs" dxfId="10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4.5354047521787497E-2</v>
      </c>
      <c r="C3" s="3">
        <v>0</v>
      </c>
      <c r="D3" s="3">
        <v>9.7556769710095397E-3</v>
      </c>
      <c r="E3" s="3">
        <v>0</v>
      </c>
      <c r="F3" s="3">
        <v>0</v>
      </c>
      <c r="G3" s="3">
        <v>3.6011068598802397E-5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1.8274967128074E-3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5.6973232274203242E-2</v>
      </c>
    </row>
    <row r="4" spans="1:19" ht="28.8">
      <c r="A4" s="6" t="s">
        <v>266</v>
      </c>
      <c r="B4" s="2">
        <v>1.82277342888197E-2</v>
      </c>
      <c r="C4" s="3">
        <v>0</v>
      </c>
      <c r="D4" s="3">
        <v>4.8580901515553601E-3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1.7528440693103701E-3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2.4838668509685431E-2</v>
      </c>
    </row>
    <row r="5" spans="1:19" ht="28.8">
      <c r="A5" s="7" t="s">
        <v>267</v>
      </c>
      <c r="B5" s="2">
        <v>6.6021714746905998E-3</v>
      </c>
      <c r="C5" s="3">
        <v>0</v>
      </c>
      <c r="D5" s="3">
        <v>2.5014556335921899E-4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3.9416595766434201E-4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7.2464829957141607E-3</v>
      </c>
    </row>
    <row r="6" spans="1:19">
      <c r="A6" s="7" t="s">
        <v>268</v>
      </c>
      <c r="B6" s="2">
        <v>1.16255628141291E-2</v>
      </c>
      <c r="C6" s="3">
        <v>0</v>
      </c>
      <c r="D6" s="3">
        <v>4.6079445881961403E-3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1.35867811164603E-3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1.7592185513971272E-2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1.16255628141291E-2</v>
      </c>
      <c r="C13" s="3">
        <v>0</v>
      </c>
      <c r="D13" s="3">
        <v>4.6079445881961403E-3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1.35867811164603E-3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1.7592185513971272E-2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2.71263132329678E-2</v>
      </c>
      <c r="C15" s="3">
        <v>0</v>
      </c>
      <c r="D15" s="3">
        <v>4.8975868194541796E-3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3.2023900052421977E-2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5.3582840954010504E-3</v>
      </c>
      <c r="C31" s="3">
        <v>0</v>
      </c>
      <c r="D31" s="3">
        <v>2.04943821208343E-3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6.3424885915080503E-3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1.3750210898992532E-2</v>
      </c>
    </row>
    <row r="32" spans="1:19">
      <c r="A32" s="6" t="s">
        <v>294</v>
      </c>
      <c r="B32" s="2">
        <v>0</v>
      </c>
      <c r="C32" s="3">
        <v>0</v>
      </c>
      <c r="D32" s="3">
        <v>2.04943821208343E-3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6.3424885915080503E-3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8.3919268035914808E-3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1.5835643174801298E-2</v>
      </c>
      <c r="C59" s="3">
        <v>0</v>
      </c>
      <c r="D59" s="3">
        <v>1.4745422682227701E-3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4.6001611801599999E-2</v>
      </c>
      <c r="M59" s="3">
        <v>0</v>
      </c>
      <c r="N59" s="3">
        <v>3.0240292827778702E-2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9.3552090072402783E-2</v>
      </c>
    </row>
    <row r="60" spans="1:19" ht="28.8">
      <c r="A60" s="6" t="s">
        <v>322</v>
      </c>
      <c r="B60" s="2">
        <v>1.5835643174801298E-2</v>
      </c>
      <c r="C60" s="3">
        <v>0</v>
      </c>
      <c r="D60" s="3">
        <v>1.4745422682227701E-3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4.6001611801599999E-2</v>
      </c>
      <c r="M60" s="3">
        <v>0</v>
      </c>
      <c r="N60" s="3">
        <v>3.0240292827778702E-2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9.3552090072402783E-2</v>
      </c>
    </row>
    <row r="61" spans="1:19" ht="28.8">
      <c r="A61" s="7" t="s">
        <v>323</v>
      </c>
      <c r="B61" s="2">
        <v>0</v>
      </c>
      <c r="C61" s="3">
        <v>0</v>
      </c>
      <c r="D61" s="3">
        <v>9.874166974706011E-4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9.874166974706011E-4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0</v>
      </c>
      <c r="C63" s="3">
        <v>0</v>
      </c>
      <c r="D63" s="3">
        <v>9.874166974706011E-4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9.874166974706011E-4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1.5835643174801298E-2</v>
      </c>
      <c r="C67" s="3">
        <v>0</v>
      </c>
      <c r="D67" s="3">
        <v>4.7396001478588898E-4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3.0240292827778702E-2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4.6549896017365894E-2</v>
      </c>
    </row>
    <row r="68" spans="1:19">
      <c r="A68" s="8" t="s">
        <v>329</v>
      </c>
      <c r="B68" s="2">
        <v>1.5835643174801298E-2</v>
      </c>
      <c r="C68" s="3">
        <v>0</v>
      </c>
      <c r="D68" s="3">
        <v>4.7396001478588898E-4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3.0240292827778702E-2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4.6549896017365894E-2</v>
      </c>
    </row>
    <row r="69" spans="1:19">
      <c r="A69" s="9" t="s">
        <v>329</v>
      </c>
      <c r="B69" s="2">
        <v>1.50438610160613E-2</v>
      </c>
      <c r="C69" s="3">
        <v>0</v>
      </c>
      <c r="D69" s="3">
        <v>4.7396001478588898E-4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3.0240292827778702E-2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4.5758113858625889E-2</v>
      </c>
    </row>
    <row r="70" spans="1:19" ht="57.6">
      <c r="A70" s="9" t="s">
        <v>330</v>
      </c>
      <c r="B70" s="2">
        <v>7.9178215874003901E-4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7.9178215874003901E-4</v>
      </c>
    </row>
    <row r="71" spans="1:19" ht="28.8">
      <c r="A71" s="5" t="s">
        <v>331</v>
      </c>
      <c r="B71" s="2">
        <v>1.02859917902788E-2</v>
      </c>
      <c r="C71" s="3">
        <v>0</v>
      </c>
      <c r="D71" s="3">
        <v>1.9485022830086499E-3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1.93499651944313E-3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1.4169490592730581E-2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</v>
      </c>
    </row>
    <row r="77" spans="1:19">
      <c r="A77" s="6" t="s">
        <v>337</v>
      </c>
      <c r="B77" s="2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2.63130022542015E-3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2.63130022542015E-3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</v>
      </c>
    </row>
    <row r="89" spans="1:19">
      <c r="A89" s="7" t="s">
        <v>348</v>
      </c>
      <c r="B89" s="2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2.63130022542015E-3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2.63130022542015E-3</v>
      </c>
    </row>
    <row r="100" spans="1:19">
      <c r="A100" s="5" t="s">
        <v>359</v>
      </c>
      <c r="B100" s="2">
        <v>2.21986055380901E-2</v>
      </c>
      <c r="C100" s="3">
        <v>0</v>
      </c>
      <c r="D100" s="3">
        <v>2.0845463613268201E-3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3.2070775646325998E-3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2.7490229464049519E-2</v>
      </c>
    </row>
    <row r="101" spans="1:19">
      <c r="A101" s="6" t="s">
        <v>360</v>
      </c>
      <c r="B101" s="2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2.21986055380901E-2</v>
      </c>
      <c r="C112" s="3">
        <v>0</v>
      </c>
      <c r="D112" s="3">
        <v>1.4877078241890399E-3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2.3686313362279141E-2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1.0190308145718099E-2</v>
      </c>
      <c r="C114" s="3">
        <v>0</v>
      </c>
      <c r="D114" s="3">
        <v>2.1064889546039501E-4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1.0400957041178495E-2</v>
      </c>
    </row>
    <row r="115" spans="1:19">
      <c r="A115" s="5" t="s">
        <v>374</v>
      </c>
      <c r="B115" s="2">
        <v>1.66489541535675E-2</v>
      </c>
      <c r="C115" s="3">
        <v>0</v>
      </c>
      <c r="D115" s="3">
        <v>4.8273705209673801E-4</v>
      </c>
      <c r="E115" s="3">
        <v>0</v>
      </c>
      <c r="F115" s="3">
        <v>0</v>
      </c>
      <c r="G115" s="3">
        <v>4.5614020225149702E-4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6.3072525437774501E-2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8.0660356845690229E-2</v>
      </c>
    </row>
    <row r="116" spans="1:19">
      <c r="A116" s="5" t="s">
        <v>375</v>
      </c>
      <c r="B116" s="2">
        <v>3.5450790309751498E-2</v>
      </c>
      <c r="C116" s="3">
        <v>0</v>
      </c>
      <c r="D116" s="3">
        <v>1.7729615367916599E-3</v>
      </c>
      <c r="E116" s="3">
        <v>0</v>
      </c>
      <c r="F116" s="3">
        <v>0</v>
      </c>
      <c r="G116" s="3">
        <v>3.5170810331497E-3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1.3706225346055499E-2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5.4447058225748364E-2</v>
      </c>
    </row>
    <row r="117" spans="1:19">
      <c r="A117" s="6" t="s">
        <v>376</v>
      </c>
      <c r="B117" s="2">
        <v>3.1910495461004398E-2</v>
      </c>
      <c r="C117" s="3">
        <v>0</v>
      </c>
      <c r="D117" s="3">
        <v>1.7246878315819801E-3</v>
      </c>
      <c r="E117" s="3">
        <v>0</v>
      </c>
      <c r="F117" s="3">
        <v>0</v>
      </c>
      <c r="G117" s="3">
        <v>3.5050773436167701E-3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1.1583104164999899E-2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4.8723364801203047E-2</v>
      </c>
    </row>
    <row r="118" spans="1:19">
      <c r="A118" s="6" t="s">
        <v>377</v>
      </c>
      <c r="B118" s="2">
        <v>3.5402948487471002E-3</v>
      </c>
      <c r="C118" s="3">
        <v>0</v>
      </c>
      <c r="D118" s="3">
        <v>4.8273705209673599E-5</v>
      </c>
      <c r="E118" s="3">
        <v>0</v>
      </c>
      <c r="F118" s="3">
        <v>0</v>
      </c>
      <c r="G118" s="3">
        <v>1.2003689532934201E-5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2.12312118105566E-3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5.7236934245453678E-3</v>
      </c>
    </row>
    <row r="119" spans="1:19">
      <c r="A119" s="5" t="s">
        <v>378</v>
      </c>
      <c r="B119" s="2">
        <v>5.2626004508403196E-4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5.2626004508403196E-4</v>
      </c>
    </row>
    <row r="120" spans="1:19">
      <c r="A120" s="4" t="s">
        <v>379</v>
      </c>
      <c r="B120" s="2">
        <f t="shared" ref="B120:S120" si="2">B3+B17+B31+B59+B71+B76+B86+B100+B114+B115+B116+B119</f>
        <v>0.1644801849999</v>
      </c>
      <c r="C120" s="2">
        <f t="shared" si="2"/>
        <v>0</v>
      </c>
      <c r="D120" s="2">
        <f t="shared" si="2"/>
        <v>1.9779053579999997E-2</v>
      </c>
      <c r="E120" s="2">
        <f t="shared" si="2"/>
        <v>0</v>
      </c>
      <c r="F120" s="2">
        <f t="shared" si="2"/>
        <v>0</v>
      </c>
      <c r="G120" s="2">
        <f t="shared" si="2"/>
        <v>4.0092323039999994E-3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4.6001611801599999E-2</v>
      </c>
      <c r="M120" s="2">
        <f t="shared" si="2"/>
        <v>0</v>
      </c>
      <c r="N120" s="2">
        <f t="shared" si="2"/>
        <v>0.12033110299999988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0.35460118568549998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B1048576 C120:S120">
    <cfRule type="cellIs" dxfId="10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S120"/>
  <sheetViews>
    <sheetView topLeftCell="C100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12.77734375" style="11"/>
    <col min="19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0.485039652030539</v>
      </c>
      <c r="C3" s="3">
        <v>0</v>
      </c>
      <c r="D3" s="3">
        <v>0.23347198009283401</v>
      </c>
      <c r="E3" s="3">
        <v>0</v>
      </c>
      <c r="F3" s="3">
        <v>0</v>
      </c>
      <c r="G3" s="3">
        <v>3.7166664035499599E-3</v>
      </c>
      <c r="H3" s="3">
        <v>0</v>
      </c>
      <c r="I3" s="3">
        <v>0</v>
      </c>
      <c r="J3" s="3">
        <v>0</v>
      </c>
      <c r="K3" s="3">
        <v>0</v>
      </c>
      <c r="L3" s="3">
        <v>9.6045910526150996E-2</v>
      </c>
      <c r="M3" s="3">
        <v>0</v>
      </c>
      <c r="N3" s="3">
        <v>0.13255264852917101</v>
      </c>
      <c r="O3" s="3">
        <v>0</v>
      </c>
      <c r="P3" s="3">
        <v>0</v>
      </c>
      <c r="Q3" s="3">
        <v>0</v>
      </c>
      <c r="R3" s="1">
        <v>4.8339362365145203E-3</v>
      </c>
      <c r="S3" s="3">
        <f>SUM(B3:R3)</f>
        <v>0.95566079381875946</v>
      </c>
    </row>
    <row r="4" spans="1:19" ht="28.8">
      <c r="A4" s="6" t="s">
        <v>266</v>
      </c>
      <c r="B4" s="2">
        <v>0.42451456572576401</v>
      </c>
      <c r="C4" s="3">
        <v>0</v>
      </c>
      <c r="D4" s="3">
        <v>0.21572560438470001</v>
      </c>
      <c r="E4" s="3">
        <v>0</v>
      </c>
      <c r="F4" s="3">
        <v>0</v>
      </c>
      <c r="G4" s="3">
        <v>3.7166664035499599E-3</v>
      </c>
      <c r="H4" s="3">
        <v>0</v>
      </c>
      <c r="I4" s="3">
        <v>0</v>
      </c>
      <c r="J4" s="3">
        <v>0</v>
      </c>
      <c r="K4" s="3">
        <v>0</v>
      </c>
      <c r="L4" s="3">
        <v>9.3255207442580798E-2</v>
      </c>
      <c r="M4" s="3">
        <v>0</v>
      </c>
      <c r="N4" s="3">
        <v>0.132511504061436</v>
      </c>
      <c r="O4" s="3">
        <v>0</v>
      </c>
      <c r="P4" s="3">
        <v>0</v>
      </c>
      <c r="Q4" s="3">
        <v>0</v>
      </c>
      <c r="R4" s="1">
        <v>9.9194175103734308E-4</v>
      </c>
      <c r="S4" s="3">
        <f t="shared" ref="S4:S67" si="0">SUM(B4:R4)</f>
        <v>0.8707154897690681</v>
      </c>
    </row>
    <row r="5" spans="1:19" ht="28.8">
      <c r="A5" s="7" t="s">
        <v>267</v>
      </c>
      <c r="B5" s="2">
        <v>0.15984215861742801</v>
      </c>
      <c r="C5" s="3">
        <v>0</v>
      </c>
      <c r="D5" s="3">
        <v>9.3214571078909597E-2</v>
      </c>
      <c r="E5" s="3">
        <v>0</v>
      </c>
      <c r="F5" s="3">
        <v>0</v>
      </c>
      <c r="G5" s="3">
        <v>3.0592968355751399E-3</v>
      </c>
      <c r="H5" s="3">
        <v>0</v>
      </c>
      <c r="I5" s="3">
        <v>0</v>
      </c>
      <c r="J5" s="3">
        <v>0</v>
      </c>
      <c r="K5" s="3">
        <v>0</v>
      </c>
      <c r="L5" s="3">
        <v>5.5914201998709202E-2</v>
      </c>
      <c r="M5" s="3">
        <v>0</v>
      </c>
      <c r="N5" s="3">
        <v>4.9100131783537601E-2</v>
      </c>
      <c r="O5" s="3">
        <v>0</v>
      </c>
      <c r="P5" s="3">
        <v>0</v>
      </c>
      <c r="Q5" s="3">
        <v>0</v>
      </c>
      <c r="R5" s="1">
        <v>9.9194175103734308E-4</v>
      </c>
      <c r="S5" s="3">
        <f t="shared" si="0"/>
        <v>0.36212230206519697</v>
      </c>
    </row>
    <row r="6" spans="1:19">
      <c r="A6" s="7" t="s">
        <v>268</v>
      </c>
      <c r="B6" s="2">
        <v>0.25792076381757301</v>
      </c>
      <c r="C6" s="3">
        <v>0</v>
      </c>
      <c r="D6" s="3">
        <v>0.118775456190589</v>
      </c>
      <c r="E6" s="3">
        <v>0</v>
      </c>
      <c r="F6" s="3">
        <v>0</v>
      </c>
      <c r="G6" s="3">
        <v>6.5736956797482298E-4</v>
      </c>
      <c r="H6" s="3">
        <v>0</v>
      </c>
      <c r="I6" s="3">
        <v>0</v>
      </c>
      <c r="J6" s="3">
        <v>0</v>
      </c>
      <c r="K6" s="3">
        <v>0</v>
      </c>
      <c r="L6" s="3">
        <v>3.7341005443871499E-2</v>
      </c>
      <c r="M6" s="3">
        <v>0</v>
      </c>
      <c r="N6" s="3">
        <v>8.3411372277898202E-2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0.49810596729790646</v>
      </c>
    </row>
    <row r="7" spans="1:19">
      <c r="A7" s="8" t="s">
        <v>269</v>
      </c>
      <c r="B7" s="2">
        <v>0.21313619500724201</v>
      </c>
      <c r="C7" s="3">
        <v>0</v>
      </c>
      <c r="D7" s="3">
        <v>0.102361171385664</v>
      </c>
      <c r="E7" s="3">
        <v>0</v>
      </c>
      <c r="F7" s="3">
        <v>0</v>
      </c>
      <c r="G7" s="3">
        <v>6.5736956797482298E-4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5.88384439886818E-2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0.37499317994956266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3.2200144925180398E-2</v>
      </c>
      <c r="C12" s="3">
        <v>0</v>
      </c>
      <c r="D12" s="3">
        <v>1.1397484219573401E-2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3.0771422084647702E-2</v>
      </c>
      <c r="M12" s="3">
        <v>0</v>
      </c>
      <c r="N12" s="3">
        <v>1.8853847274007299E-2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9.3222898503408799E-2</v>
      </c>
    </row>
    <row r="13" spans="1:19">
      <c r="A13" s="8" t="s">
        <v>275</v>
      </c>
      <c r="B13" s="2">
        <v>1.25844238851509E-2</v>
      </c>
      <c r="C13" s="3">
        <v>0</v>
      </c>
      <c r="D13" s="3">
        <v>5.0168005853519701E-3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6.5695833592238698E-3</v>
      </c>
      <c r="M13" s="3">
        <v>0</v>
      </c>
      <c r="N13" s="3">
        <v>5.7190810152091404E-3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2.9889888844935882E-2</v>
      </c>
    </row>
    <row r="14" spans="1:19">
      <c r="A14" s="7" t="s">
        <v>276</v>
      </c>
      <c r="B14" s="2">
        <v>6.7516432907636197E-3</v>
      </c>
      <c r="C14" s="3">
        <v>0</v>
      </c>
      <c r="D14" s="3">
        <v>3.7355771152018701E-3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1.0487220405965489E-2</v>
      </c>
    </row>
    <row r="15" spans="1:19">
      <c r="A15" s="6" t="s">
        <v>277</v>
      </c>
      <c r="B15" s="2">
        <v>6.0525086304774503E-2</v>
      </c>
      <c r="C15" s="3">
        <v>0</v>
      </c>
      <c r="D15" s="3">
        <v>1.7736838064435101E-2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3.8419944854771802E-3</v>
      </c>
      <c r="S15" s="3">
        <f t="shared" si="0"/>
        <v>8.2103918854686778E-2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2.1477475949994201E-2</v>
      </c>
      <c r="C17" s="3">
        <v>0</v>
      </c>
      <c r="D17" s="3">
        <v>6.8079700719091807E-2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5.4867357856449903E-2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0.14442453452553591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1.7605142925552899E-2</v>
      </c>
      <c r="C24" s="3">
        <v>0</v>
      </c>
      <c r="D24" s="3">
        <v>6.4884590080131893E-2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5.3548314626111801E-2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0.13603804763179661</v>
      </c>
    </row>
    <row r="25" spans="1:19">
      <c r="A25" s="6" t="s">
        <v>287</v>
      </c>
      <c r="B25" s="2">
        <v>3.87233302444132E-3</v>
      </c>
      <c r="C25" s="3">
        <v>0</v>
      </c>
      <c r="D25" s="3">
        <v>3.1951106389598999E-3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7.0674436634012199E-3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0.28148268201377302</v>
      </c>
      <c r="C31" s="3">
        <v>7.0154735893755996E-2</v>
      </c>
      <c r="D31" s="3">
        <v>9.7888016491119598E-2</v>
      </c>
      <c r="E31" s="3">
        <v>0</v>
      </c>
      <c r="F31" s="3">
        <v>0</v>
      </c>
      <c r="G31" s="3">
        <v>2.6547617168213998E-3</v>
      </c>
      <c r="H31" s="3">
        <v>0</v>
      </c>
      <c r="I31" s="3">
        <v>0</v>
      </c>
      <c r="J31" s="3">
        <v>0</v>
      </c>
      <c r="K31" s="3">
        <v>0</v>
      </c>
      <c r="L31" s="3">
        <v>0.42100505151057299</v>
      </c>
      <c r="M31" s="3">
        <v>0</v>
      </c>
      <c r="N31" s="3">
        <v>0.75811586117692098</v>
      </c>
      <c r="O31" s="3">
        <v>0</v>
      </c>
      <c r="P31" s="3">
        <v>0</v>
      </c>
      <c r="Q31" s="3">
        <v>0</v>
      </c>
      <c r="R31" s="1">
        <v>6.3795143763485496E-2</v>
      </c>
      <c r="S31" s="3">
        <f t="shared" si="0"/>
        <v>1.6950962525664495</v>
      </c>
    </row>
    <row r="32" spans="1:19">
      <c r="A32" s="6" t="s">
        <v>294</v>
      </c>
      <c r="B32" s="2">
        <v>0.15987731992701101</v>
      </c>
      <c r="C32" s="3">
        <v>0</v>
      </c>
      <c r="D32" s="3">
        <v>4.9450932777666698E-2</v>
      </c>
      <c r="E32" s="3">
        <v>0</v>
      </c>
      <c r="F32" s="3">
        <v>0</v>
      </c>
      <c r="G32" s="3">
        <v>2.0078972421592798E-3</v>
      </c>
      <c r="H32" s="3">
        <v>0</v>
      </c>
      <c r="I32" s="3">
        <v>0</v>
      </c>
      <c r="J32" s="3">
        <v>0</v>
      </c>
      <c r="K32" s="3">
        <v>0</v>
      </c>
      <c r="L32" s="3">
        <v>0.22285441540005599</v>
      </c>
      <c r="M32" s="3">
        <v>0</v>
      </c>
      <c r="N32" s="3">
        <v>0.47224255138203902</v>
      </c>
      <c r="O32" s="3">
        <v>0</v>
      </c>
      <c r="P32" s="3">
        <v>0</v>
      </c>
      <c r="Q32" s="3">
        <v>0</v>
      </c>
      <c r="R32" s="1">
        <v>3.3637439438928697E-2</v>
      </c>
      <c r="S32" s="3">
        <f t="shared" si="0"/>
        <v>0.94007055616786062</v>
      </c>
    </row>
    <row r="33" spans="1:19">
      <c r="A33" s="6" t="s">
        <v>295</v>
      </c>
      <c r="B33" s="2">
        <v>2.1017142949561099E-2</v>
      </c>
      <c r="C33" s="3">
        <v>0</v>
      </c>
      <c r="D33" s="3">
        <v>8.6337251889358306E-3</v>
      </c>
      <c r="E33" s="3">
        <v>0</v>
      </c>
      <c r="F33" s="3">
        <v>0</v>
      </c>
      <c r="G33" s="3">
        <v>6.4686447466211596E-4</v>
      </c>
      <c r="H33" s="3">
        <v>0</v>
      </c>
      <c r="I33" s="3">
        <v>0</v>
      </c>
      <c r="J33" s="3">
        <v>0</v>
      </c>
      <c r="K33" s="3">
        <v>0</v>
      </c>
      <c r="L33" s="3">
        <v>4.8691240815292497E-2</v>
      </c>
      <c r="M33" s="3">
        <v>0</v>
      </c>
      <c r="N33" s="3">
        <v>6.0512763021247598E-2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0.13950173644969915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5.1461728621353701E-3</v>
      </c>
      <c r="C35" s="3">
        <v>0</v>
      </c>
      <c r="D35" s="3">
        <v>1.7110926311817601E-3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6.8572654933171297E-3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2.6639012462818398E-2</v>
      </c>
      <c r="C38" s="3">
        <v>0</v>
      </c>
      <c r="D38" s="3">
        <v>1.2657105159552399E-2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3.0157704324556799E-2</v>
      </c>
      <c r="S38" s="3">
        <f t="shared" si="0"/>
        <v>6.9453821946927591E-2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5.62186951325712E-4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5.62186951325712E-4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1.34492416817151E-2</v>
      </c>
      <c r="C46" s="3">
        <v>0</v>
      </c>
      <c r="D46" s="3">
        <v>1.17144033980905E-2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2.5163645079805598E-2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1.60007055377318E-3</v>
      </c>
      <c r="C48" s="3">
        <v>0</v>
      </c>
      <c r="D48" s="3">
        <v>2.1806648293439101E-3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0.13578813404279799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0.13956886942591509</v>
      </c>
    </row>
    <row r="49" spans="1:19" ht="28.8">
      <c r="A49" s="6" t="s">
        <v>311</v>
      </c>
      <c r="B49" s="2">
        <v>8.9949912212113903E-3</v>
      </c>
      <c r="C49" s="3">
        <v>7.0154735893755996E-2</v>
      </c>
      <c r="D49" s="3">
        <v>3.22297281465837E-3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0.148699429425622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0.23107212935524776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1.9936014197011801E-2</v>
      </c>
      <c r="C51" s="3">
        <v>0</v>
      </c>
      <c r="D51" s="3">
        <v>4.2261497834593202E-3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1.36712612524265E-2</v>
      </c>
      <c r="M51" s="3">
        <v>0</v>
      </c>
      <c r="N51" s="3">
        <v>6.2996008156028793E-2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0.10082943338892641</v>
      </c>
    </row>
    <row r="52" spans="1:19" ht="28.8">
      <c r="A52" s="6" t="s">
        <v>314</v>
      </c>
      <c r="B52" s="2">
        <v>5.88134041386899E-3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5.88134041386899E-3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0</v>
      </c>
    </row>
    <row r="54" spans="1:19" ht="28.8">
      <c r="A54" s="6" t="s">
        <v>316</v>
      </c>
      <c r="B54" s="2">
        <v>7.7408818682540301E-3</v>
      </c>
      <c r="C54" s="3">
        <v>0</v>
      </c>
      <c r="D54" s="3">
        <v>8.2530871192134899E-4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8.5661905801753795E-3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8.7355203205995192E-3</v>
      </c>
      <c r="C56" s="3">
        <v>0</v>
      </c>
      <c r="D56" s="3">
        <v>3.26566119630947E-3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1.36651091919832E-2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2.5666290708892189E-2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1.9027866044870299E-3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1.9027866044870299E-3</v>
      </c>
    </row>
    <row r="59" spans="1:19" ht="28.8">
      <c r="A59" s="5" t="s">
        <v>321</v>
      </c>
      <c r="B59" s="2">
        <v>0.182798071329041</v>
      </c>
      <c r="C59" s="3">
        <v>0.113557230053294</v>
      </c>
      <c r="D59" s="3">
        <v>1.2592868896438E-2</v>
      </c>
      <c r="E59" s="3">
        <v>0</v>
      </c>
      <c r="F59" s="3">
        <v>0</v>
      </c>
      <c r="G59" s="3">
        <v>1.93418353654131E-3</v>
      </c>
      <c r="H59" s="3">
        <v>0</v>
      </c>
      <c r="I59" s="3">
        <v>0</v>
      </c>
      <c r="J59" s="3">
        <v>0</v>
      </c>
      <c r="K59" s="3">
        <v>0</v>
      </c>
      <c r="L59" s="3">
        <v>0.24815339938176201</v>
      </c>
      <c r="M59" s="3">
        <v>0</v>
      </c>
      <c r="N59" s="3">
        <v>6.3973762976406796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6.9564120508377556</v>
      </c>
    </row>
    <row r="60" spans="1:19" ht="28.8">
      <c r="A60" s="6" t="s">
        <v>322</v>
      </c>
      <c r="B60" s="2">
        <v>0.182798071329041</v>
      </c>
      <c r="C60" s="3">
        <v>0.113557230053294</v>
      </c>
      <c r="D60" s="3">
        <v>1.2592868896438E-2</v>
      </c>
      <c r="E60" s="3">
        <v>0</v>
      </c>
      <c r="F60" s="3">
        <v>0</v>
      </c>
      <c r="G60" s="3">
        <v>1.93418353654131E-3</v>
      </c>
      <c r="H60" s="3">
        <v>0</v>
      </c>
      <c r="I60" s="3">
        <v>0</v>
      </c>
      <c r="J60" s="3">
        <v>0</v>
      </c>
      <c r="K60" s="3">
        <v>0</v>
      </c>
      <c r="L60" s="3">
        <v>0.24815339938176201</v>
      </c>
      <c r="M60" s="3">
        <v>0</v>
      </c>
      <c r="N60" s="3">
        <v>6.3973762976406796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6.9564120508377556</v>
      </c>
    </row>
    <row r="61" spans="1:19" ht="28.8">
      <c r="A61" s="7" t="s">
        <v>323</v>
      </c>
      <c r="B61" s="2">
        <v>0.12930398624913</v>
      </c>
      <c r="C61" s="3">
        <v>0</v>
      </c>
      <c r="D61" s="3">
        <v>6.9465838269924104E-3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0.1362505700761224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0.12930398624913</v>
      </c>
      <c r="C63" s="3">
        <v>0</v>
      </c>
      <c r="D63" s="3">
        <v>6.9465838269924104E-3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0.1362505700761224</v>
      </c>
    </row>
    <row r="64" spans="1:19" ht="28.8">
      <c r="A64" s="7" t="s">
        <v>326</v>
      </c>
      <c r="B64" s="2">
        <v>1.02996074258337E-2</v>
      </c>
      <c r="C64" s="3">
        <v>0</v>
      </c>
      <c r="D64" s="3">
        <v>1.0459615922565201E-3</v>
      </c>
      <c r="E64" s="3">
        <v>0</v>
      </c>
      <c r="F64" s="3">
        <v>0</v>
      </c>
      <c r="G64" s="3">
        <v>1.5644131545554699E-3</v>
      </c>
      <c r="H64" s="3">
        <v>0</v>
      </c>
      <c r="I64" s="3">
        <v>0</v>
      </c>
      <c r="J64" s="3">
        <v>0</v>
      </c>
      <c r="K64" s="3">
        <v>0</v>
      </c>
      <c r="L64" s="3">
        <v>1.01840823428866E-3</v>
      </c>
      <c r="M64" s="3">
        <v>0</v>
      </c>
      <c r="N64" s="3">
        <v>4.07208030175348E-4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1.4335598437109697E-2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1.02996074258337E-2</v>
      </c>
      <c r="C66" s="3">
        <v>0</v>
      </c>
      <c r="D66" s="3">
        <v>1.0459615922565201E-3</v>
      </c>
      <c r="E66" s="3">
        <v>0</v>
      </c>
      <c r="F66" s="3">
        <v>0</v>
      </c>
      <c r="G66" s="3">
        <v>1.5644131545554699E-3</v>
      </c>
      <c r="H66" s="3">
        <v>0</v>
      </c>
      <c r="I66" s="3">
        <v>0</v>
      </c>
      <c r="J66" s="3">
        <v>0</v>
      </c>
      <c r="K66" s="3">
        <v>0</v>
      </c>
      <c r="L66" s="3">
        <v>1.01840823428866E-3</v>
      </c>
      <c r="M66" s="3">
        <v>0</v>
      </c>
      <c r="N66" s="3">
        <v>4.07208030175348E-4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1.4335598437109697E-2</v>
      </c>
    </row>
    <row r="67" spans="1:19">
      <c r="A67" s="7" t="s">
        <v>329</v>
      </c>
      <c r="B67" s="2">
        <v>4.31944776540776E-2</v>
      </c>
      <c r="C67" s="3">
        <v>0.100235982899452</v>
      </c>
      <c r="D67" s="3">
        <v>4.6003234771890304E-3</v>
      </c>
      <c r="E67" s="3">
        <v>0</v>
      </c>
      <c r="F67" s="3">
        <v>0</v>
      </c>
      <c r="G67" s="3">
        <v>3.6977038198583799E-4</v>
      </c>
      <c r="H67" s="3">
        <v>0</v>
      </c>
      <c r="I67" s="3">
        <v>0</v>
      </c>
      <c r="J67" s="3">
        <v>0</v>
      </c>
      <c r="K67" s="3">
        <v>0</v>
      </c>
      <c r="L67" s="3">
        <v>0.23750262532483199</v>
      </c>
      <c r="M67" s="3">
        <v>0</v>
      </c>
      <c r="N67" s="3">
        <v>6.3969690896104998</v>
      </c>
      <c r="O67" s="3">
        <v>0</v>
      </c>
      <c r="P67" s="3">
        <v>0</v>
      </c>
      <c r="Q67" s="3">
        <v>0</v>
      </c>
      <c r="R67" s="1">
        <v>0</v>
      </c>
      <c r="S67" s="3">
        <f t="shared" si="0"/>
        <v>6.7828722693480366</v>
      </c>
    </row>
    <row r="68" spans="1:19">
      <c r="A68" s="8" t="s">
        <v>329</v>
      </c>
      <c r="B68" s="2">
        <v>4.31944776540776E-2</v>
      </c>
      <c r="C68" s="3">
        <v>0.100235982899452</v>
      </c>
      <c r="D68" s="3">
        <v>4.6003234771890304E-3</v>
      </c>
      <c r="E68" s="3">
        <v>0</v>
      </c>
      <c r="F68" s="3">
        <v>0</v>
      </c>
      <c r="G68" s="3">
        <v>3.6977038198583799E-4</v>
      </c>
      <c r="H68" s="3">
        <v>0</v>
      </c>
      <c r="I68" s="3">
        <v>0</v>
      </c>
      <c r="J68" s="3">
        <v>0</v>
      </c>
      <c r="K68" s="3">
        <v>0</v>
      </c>
      <c r="L68" s="3">
        <v>0.23750262532483199</v>
      </c>
      <c r="M68" s="3">
        <v>0</v>
      </c>
      <c r="N68" s="3">
        <v>6.3969690896104998</v>
      </c>
      <c r="O68" s="3">
        <v>0</v>
      </c>
      <c r="P68" s="3">
        <v>0</v>
      </c>
      <c r="Q68" s="3">
        <v>0</v>
      </c>
      <c r="R68" s="1">
        <v>0</v>
      </c>
      <c r="S68" s="3">
        <f t="shared" ref="S68:S119" si="1">SUM(B68:R68)</f>
        <v>6.7828722693480366</v>
      </c>
    </row>
    <row r="69" spans="1:19">
      <c r="A69" s="9" t="s">
        <v>329</v>
      </c>
      <c r="B69" s="2">
        <v>3.0260086933263201E-2</v>
      </c>
      <c r="C69" s="3">
        <v>0</v>
      </c>
      <c r="D69" s="3">
        <v>2.7086908103421199E-3</v>
      </c>
      <c r="E69" s="3">
        <v>0</v>
      </c>
      <c r="F69" s="3">
        <v>0</v>
      </c>
      <c r="G69" s="3">
        <v>2.5283444922108601E-4</v>
      </c>
      <c r="H69" s="3">
        <v>0</v>
      </c>
      <c r="I69" s="3">
        <v>0</v>
      </c>
      <c r="J69" s="3">
        <v>0</v>
      </c>
      <c r="K69" s="3">
        <v>0</v>
      </c>
      <c r="L69" s="3">
        <v>0.18321334184465399</v>
      </c>
      <c r="M69" s="3">
        <v>0</v>
      </c>
      <c r="N69" s="3">
        <v>1.7027463409177901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1.9191812949552705</v>
      </c>
    </row>
    <row r="70" spans="1:19" ht="57.6">
      <c r="A70" s="9" t="s">
        <v>330</v>
      </c>
      <c r="B70" s="2">
        <v>1.29343907208144E-2</v>
      </c>
      <c r="C70" s="3">
        <v>0.100235982899452</v>
      </c>
      <c r="D70" s="3">
        <v>1.8916326668469E-3</v>
      </c>
      <c r="E70" s="3">
        <v>0</v>
      </c>
      <c r="F70" s="3">
        <v>0</v>
      </c>
      <c r="G70" s="3">
        <v>1.16935932764752E-4</v>
      </c>
      <c r="H70" s="3">
        <v>0</v>
      </c>
      <c r="I70" s="3">
        <v>0</v>
      </c>
      <c r="J70" s="3">
        <v>0</v>
      </c>
      <c r="K70" s="3">
        <v>0</v>
      </c>
      <c r="L70" s="3">
        <v>5.4289283480178203E-2</v>
      </c>
      <c r="M70" s="3">
        <v>0</v>
      </c>
      <c r="N70" s="3">
        <v>4.6942227486927202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4.8636909743927763</v>
      </c>
    </row>
    <row r="71" spans="1:19" ht="28.8">
      <c r="A71" s="5" t="s">
        <v>331</v>
      </c>
      <c r="B71" s="2">
        <v>4.1517797375453601E-2</v>
      </c>
      <c r="C71" s="3">
        <v>0</v>
      </c>
      <c r="D71" s="3">
        <v>8.6156714742102701E-3</v>
      </c>
      <c r="E71" s="3">
        <v>0</v>
      </c>
      <c r="F71" s="3">
        <v>0</v>
      </c>
      <c r="G71" s="3">
        <v>6.7317172105114096E-4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0.12494364719812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0.175750287768835</v>
      </c>
    </row>
    <row r="72" spans="1:19">
      <c r="A72" s="6" t="s">
        <v>332</v>
      </c>
      <c r="B72" s="2">
        <v>2.6942400424496499E-2</v>
      </c>
      <c r="C72" s="3">
        <v>0</v>
      </c>
      <c r="D72" s="3">
        <v>2.6768986646808299E-3</v>
      </c>
      <c r="E72" s="3">
        <v>0</v>
      </c>
      <c r="F72" s="3">
        <v>0</v>
      </c>
      <c r="G72" s="3">
        <v>3.6028909014004698E-4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1.8986961728445099E-2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4.8966549907762474E-2</v>
      </c>
    </row>
    <row r="73" spans="1:19">
      <c r="A73" s="6" t="s">
        <v>333</v>
      </c>
      <c r="B73" s="2">
        <v>1.05199834742445E-2</v>
      </c>
      <c r="C73" s="3">
        <v>0</v>
      </c>
      <c r="D73" s="3">
        <v>9.6648122810329205E-4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0.105206403999207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0.11669286870155479</v>
      </c>
    </row>
    <row r="74" spans="1:19" ht="28.8">
      <c r="A74" s="6" t="s">
        <v>334</v>
      </c>
      <c r="B74" s="2">
        <v>4.0554134767125799E-3</v>
      </c>
      <c r="C74" s="3">
        <v>0</v>
      </c>
      <c r="D74" s="3">
        <v>4.9627539377277603E-3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9.0181674144403402E-3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9.4772356701275803E-2</v>
      </c>
      <c r="C76" s="3">
        <v>4.5571312350532796E-3</v>
      </c>
      <c r="D76" s="3">
        <v>2.9681147189382698E-2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2.1577406373982301E-3</v>
      </c>
      <c r="M76" s="3">
        <v>0</v>
      </c>
      <c r="N76" s="3">
        <v>1.4163377952181099E-2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0.14533175371529111</v>
      </c>
    </row>
    <row r="77" spans="1:19">
      <c r="A77" s="6" t="s">
        <v>337</v>
      </c>
      <c r="B77" s="2">
        <v>3.1577478580753597E-2</v>
      </c>
      <c r="C77" s="3">
        <v>0</v>
      </c>
      <c r="D77" s="3">
        <v>5.8847261619052399E-3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2.1577406373982301E-3</v>
      </c>
      <c r="M77" s="3">
        <v>0</v>
      </c>
      <c r="N77" s="3">
        <v>2.32345229564146E-4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3.9852290609621213E-2</v>
      </c>
    </row>
    <row r="78" spans="1:19">
      <c r="A78" s="6" t="s">
        <v>338</v>
      </c>
      <c r="B78" s="2">
        <v>6.3194878120522199E-2</v>
      </c>
      <c r="C78" s="3">
        <v>4.5571312350532796E-3</v>
      </c>
      <c r="D78" s="3">
        <v>2.37964210274774E-2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1.39310327226169E-2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0.10547946310566977</v>
      </c>
    </row>
    <row r="79" spans="1:19">
      <c r="A79" s="7" t="s">
        <v>339</v>
      </c>
      <c r="B79" s="2">
        <v>6.3194878120522199E-2</v>
      </c>
      <c r="C79" s="3">
        <v>4.5571312350532796E-3</v>
      </c>
      <c r="D79" s="3">
        <v>2.37964210274774E-2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1.39310327226169E-2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0.10547946310566977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0.16886565663285399</v>
      </c>
      <c r="C86" s="3">
        <v>0</v>
      </c>
      <c r="D86" s="3">
        <v>0.140092089856485</v>
      </c>
      <c r="E86" s="3">
        <v>0</v>
      </c>
      <c r="F86" s="3">
        <v>0</v>
      </c>
      <c r="G86" s="3">
        <v>1.51700669532651E-4</v>
      </c>
      <c r="H86" s="3">
        <v>0</v>
      </c>
      <c r="I86" s="3">
        <v>0</v>
      </c>
      <c r="J86" s="3">
        <v>0</v>
      </c>
      <c r="K86" s="3">
        <v>0</v>
      </c>
      <c r="L86" s="3">
        <v>3.51624809649572E-2</v>
      </c>
      <c r="M86" s="3">
        <v>0</v>
      </c>
      <c r="N86" s="3">
        <v>9.7633401673100605E-3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0.3540352682911389</v>
      </c>
    </row>
    <row r="87" spans="1:19" ht="28.8">
      <c r="A87" s="6" t="s">
        <v>346</v>
      </c>
      <c r="B87" s="2">
        <v>4.8703569998128204E-3</v>
      </c>
      <c r="C87" s="3">
        <v>0</v>
      </c>
      <c r="D87" s="3">
        <v>1.27486504101783E-3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6.1452220408306502E-3</v>
      </c>
    </row>
    <row r="88" spans="1:19" ht="28.8">
      <c r="A88" s="6" t="s">
        <v>347</v>
      </c>
      <c r="B88" s="2">
        <v>0.12331584239689999</v>
      </c>
      <c r="C88" s="3">
        <v>0</v>
      </c>
      <c r="D88" s="3">
        <v>0.12970559586894101</v>
      </c>
      <c r="E88" s="3">
        <v>0</v>
      </c>
      <c r="F88" s="3">
        <v>0</v>
      </c>
      <c r="G88" s="3">
        <v>5.6887751074744302E-5</v>
      </c>
      <c r="H88" s="3">
        <v>0</v>
      </c>
      <c r="I88" s="3">
        <v>0</v>
      </c>
      <c r="J88" s="3">
        <v>0</v>
      </c>
      <c r="K88" s="3">
        <v>0</v>
      </c>
      <c r="L88" s="3">
        <v>3.2114814022642602E-2</v>
      </c>
      <c r="M88" s="3">
        <v>0</v>
      </c>
      <c r="N88" s="3">
        <v>3.3859476683358401E-3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0.2885790877078942</v>
      </c>
    </row>
    <row r="89" spans="1:19">
      <c r="A89" s="7" t="s">
        <v>348</v>
      </c>
      <c r="B89" s="2">
        <v>0.112856551135007</v>
      </c>
      <c r="C89" s="3">
        <v>0</v>
      </c>
      <c r="D89" s="3">
        <v>0.12719719557626499</v>
      </c>
      <c r="E89" s="3">
        <v>0</v>
      </c>
      <c r="F89" s="3">
        <v>0</v>
      </c>
      <c r="G89" s="3">
        <v>5.6887751074744302E-5</v>
      </c>
      <c r="H89" s="3">
        <v>0</v>
      </c>
      <c r="I89" s="3">
        <v>0</v>
      </c>
      <c r="J89" s="3">
        <v>0</v>
      </c>
      <c r="K89" s="3">
        <v>0</v>
      </c>
      <c r="L89" s="3">
        <v>3.2114814022642602E-2</v>
      </c>
      <c r="M89" s="3">
        <v>0</v>
      </c>
      <c r="N89" s="3">
        <v>3.3859476683358401E-3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0.27561139615332514</v>
      </c>
    </row>
    <row r="90" spans="1:19">
      <c r="A90" s="7" t="s">
        <v>349</v>
      </c>
      <c r="B90" s="2">
        <v>1.04592912618931E-2</v>
      </c>
      <c r="C90" s="3">
        <v>0</v>
      </c>
      <c r="D90" s="3">
        <v>2.5084002926759798E-3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1.296769155456908E-2</v>
      </c>
    </row>
    <row r="91" spans="1:19" ht="28.8">
      <c r="A91" s="8" t="s">
        <v>350</v>
      </c>
      <c r="B91" s="2">
        <v>1.04592912618931E-2</v>
      </c>
      <c r="C91" s="3">
        <v>0</v>
      </c>
      <c r="D91" s="3">
        <v>2.5084002926759798E-3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1.296769155456908E-2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1.04592912618931E-2</v>
      </c>
      <c r="C97" s="3">
        <v>0</v>
      </c>
      <c r="D97" s="3">
        <v>2.5084002926759798E-3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1.296769155456908E-2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4.06794572361414E-2</v>
      </c>
      <c r="C99" s="3">
        <v>0</v>
      </c>
      <c r="D99" s="3">
        <v>9.1116289465264302E-3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2.5072870628961999E-3</v>
      </c>
      <c r="M99" s="3">
        <v>0</v>
      </c>
      <c r="N99" s="3">
        <v>6.3773924989742204E-3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5.8675765744538248E-2</v>
      </c>
    </row>
    <row r="100" spans="1:19">
      <c r="A100" s="5" t="s">
        <v>359</v>
      </c>
      <c r="B100" s="2">
        <v>0.26252022648171403</v>
      </c>
      <c r="C100" s="3">
        <v>4.7034611370962796E-3</v>
      </c>
      <c r="D100" s="3">
        <v>0.24996574526191201</v>
      </c>
      <c r="E100" s="3">
        <v>0</v>
      </c>
      <c r="F100" s="3">
        <v>0</v>
      </c>
      <c r="G100" s="3">
        <v>2.1048467897655399E-3</v>
      </c>
      <c r="H100" s="3">
        <v>0</v>
      </c>
      <c r="I100" s="3">
        <v>0</v>
      </c>
      <c r="J100" s="3">
        <v>0</v>
      </c>
      <c r="K100" s="3">
        <v>0</v>
      </c>
      <c r="L100" s="3">
        <v>3.5804890611818301E-3</v>
      </c>
      <c r="M100" s="3">
        <v>0</v>
      </c>
      <c r="N100" s="3">
        <v>7.3528343201647903E-2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0.59640311193331752</v>
      </c>
    </row>
    <row r="101" spans="1:19">
      <c r="A101" s="6" t="s">
        <v>360</v>
      </c>
      <c r="B101" s="2">
        <v>0.118468407832757</v>
      </c>
      <c r="C101" s="3">
        <v>0</v>
      </c>
      <c r="D101" s="3">
        <v>9.5951874820346894E-2</v>
      </c>
      <c r="E101" s="3">
        <v>0</v>
      </c>
      <c r="F101" s="3">
        <v>0</v>
      </c>
      <c r="G101" s="3">
        <v>1.86465406300551E-3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9.87709251928417E-3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0.22616202923539358</v>
      </c>
    </row>
    <row r="102" spans="1:19">
      <c r="A102" s="7" t="s">
        <v>361</v>
      </c>
      <c r="B102" s="2">
        <v>6.8062282296616596E-3</v>
      </c>
      <c r="C102" s="3">
        <v>0</v>
      </c>
      <c r="D102" s="3">
        <v>7.8208678326779598E-4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2.84138853654487E-3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1.0429703549474326E-2</v>
      </c>
    </row>
    <row r="103" spans="1:19">
      <c r="A103" s="7" t="s">
        <v>362</v>
      </c>
      <c r="B103" s="2">
        <v>4.4440666676026199E-3</v>
      </c>
      <c r="C103" s="3">
        <v>0</v>
      </c>
      <c r="D103" s="3">
        <v>4.4731548945438496E-3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8.3741093155411002E-4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9.7546324937005796E-3</v>
      </c>
    </row>
    <row r="104" spans="1:19">
      <c r="A104" s="7" t="s">
        <v>363</v>
      </c>
      <c r="B104" s="2">
        <v>9.1363604824046499E-2</v>
      </c>
      <c r="C104" s="3">
        <v>0</v>
      </c>
      <c r="D104" s="3">
        <v>2.1539178685525701E-2</v>
      </c>
      <c r="E104" s="3">
        <v>0</v>
      </c>
      <c r="F104" s="3">
        <v>0</v>
      </c>
      <c r="G104" s="3">
        <v>6.0996310874586901E-4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1.6457787094126999E-3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0.11515852532773076</v>
      </c>
    </row>
    <row r="105" spans="1:19" ht="28.8">
      <c r="A105" s="7" t="s">
        <v>364</v>
      </c>
      <c r="B105" s="2">
        <v>1.5854508111447198E-2</v>
      </c>
      <c r="C105" s="3">
        <v>0</v>
      </c>
      <c r="D105" s="3">
        <v>6.9157454457009604E-2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4.5525143417724902E-3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8.9564476910229299E-2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7.6269792808855597E-2</v>
      </c>
      <c r="C112" s="3">
        <v>4.7034611370962796E-3</v>
      </c>
      <c r="D112" s="3">
        <v>0.14996990951344899</v>
      </c>
      <c r="E112" s="3">
        <v>0</v>
      </c>
      <c r="F112" s="3">
        <v>0</v>
      </c>
      <c r="G112" s="3">
        <v>2.40192726760031E-4</v>
      </c>
      <c r="H112" s="3">
        <v>0</v>
      </c>
      <c r="I112" s="3">
        <v>0</v>
      </c>
      <c r="J112" s="3">
        <v>0</v>
      </c>
      <c r="K112" s="3">
        <v>0</v>
      </c>
      <c r="L112" s="3">
        <v>2.8965117312885198E-3</v>
      </c>
      <c r="M112" s="3">
        <v>0</v>
      </c>
      <c r="N112" s="3">
        <v>4.9710013644084901E-2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0.28378988156153434</v>
      </c>
    </row>
    <row r="113" spans="1:19">
      <c r="A113" s="6" t="s">
        <v>372</v>
      </c>
      <c r="B113" s="2">
        <v>6.7782025840101096E-2</v>
      </c>
      <c r="C113" s="3">
        <v>0</v>
      </c>
      <c r="D113" s="3">
        <v>9.9191494463232591E-4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1.05808647718302E-4</v>
      </c>
      <c r="M113" s="3">
        <v>0</v>
      </c>
      <c r="N113" s="3">
        <v>1.0356304555260199E-2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7.9236053987711927E-2</v>
      </c>
    </row>
    <row r="114" spans="1:19">
      <c r="A114" s="5" t="s">
        <v>373</v>
      </c>
      <c r="B114" s="2">
        <v>3.7845069146086499E-2</v>
      </c>
      <c r="C114" s="3">
        <v>0</v>
      </c>
      <c r="D114" s="3">
        <v>3.5289281684034698E-4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1.56823531439626E-4</v>
      </c>
      <c r="M114" s="3">
        <v>0</v>
      </c>
      <c r="N114" s="3">
        <v>3.1778050668512898E-3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4.1532590561217761E-2</v>
      </c>
    </row>
    <row r="115" spans="1:19">
      <c r="A115" s="5" t="s">
        <v>374</v>
      </c>
      <c r="B115" s="2">
        <v>0.126948649667252</v>
      </c>
      <c r="C115" s="3">
        <v>0</v>
      </c>
      <c r="D115" s="3">
        <v>2.6101351587921101E-3</v>
      </c>
      <c r="E115" s="3">
        <v>0</v>
      </c>
      <c r="F115" s="3">
        <v>0</v>
      </c>
      <c r="G115" s="3">
        <v>1.01133779688434E-4</v>
      </c>
      <c r="H115" s="3">
        <v>0</v>
      </c>
      <c r="I115" s="3">
        <v>0</v>
      </c>
      <c r="J115" s="3">
        <v>0</v>
      </c>
      <c r="K115" s="3">
        <v>0</v>
      </c>
      <c r="L115" s="3">
        <v>3.2895152799565001E-3</v>
      </c>
      <c r="M115" s="3">
        <v>0</v>
      </c>
      <c r="N115" s="3">
        <v>0.23500127588042699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0.36795070976611599</v>
      </c>
    </row>
    <row r="116" spans="1:19">
      <c r="A116" s="5" t="s">
        <v>375</v>
      </c>
      <c r="B116" s="2">
        <v>0.327311942962831</v>
      </c>
      <c r="C116" s="3">
        <v>0</v>
      </c>
      <c r="D116" s="3">
        <v>4.2792228060099698E-3</v>
      </c>
      <c r="E116" s="3">
        <v>0</v>
      </c>
      <c r="F116" s="3">
        <v>0</v>
      </c>
      <c r="G116" s="3">
        <v>7.1425731904956697E-4</v>
      </c>
      <c r="H116" s="3">
        <v>0</v>
      </c>
      <c r="I116" s="3">
        <v>0</v>
      </c>
      <c r="J116" s="3">
        <v>0</v>
      </c>
      <c r="K116" s="3">
        <v>0</v>
      </c>
      <c r="L116" s="3">
        <v>1.72316940569806E-2</v>
      </c>
      <c r="M116" s="3">
        <v>0</v>
      </c>
      <c r="N116" s="3">
        <v>6.3605428940675904E-2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0.41314254608554701</v>
      </c>
    </row>
    <row r="117" spans="1:19">
      <c r="A117" s="6" t="s">
        <v>376</v>
      </c>
      <c r="B117" s="2">
        <v>0.30487636399647999</v>
      </c>
      <c r="C117" s="3">
        <v>0</v>
      </c>
      <c r="D117" s="3">
        <v>3.9867350659260796E-3</v>
      </c>
      <c r="E117" s="3">
        <v>0</v>
      </c>
      <c r="F117" s="3">
        <v>0</v>
      </c>
      <c r="G117" s="3">
        <v>6.4156741489850499E-4</v>
      </c>
      <c r="H117" s="3">
        <v>0</v>
      </c>
      <c r="I117" s="3">
        <v>0</v>
      </c>
      <c r="J117" s="3">
        <v>0</v>
      </c>
      <c r="K117" s="3">
        <v>0</v>
      </c>
      <c r="L117" s="3">
        <v>1.4724406994084499E-2</v>
      </c>
      <c r="M117" s="3">
        <v>0</v>
      </c>
      <c r="N117" s="3">
        <v>4.8174426206674698E-2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0.37240349967806374</v>
      </c>
    </row>
    <row r="118" spans="1:19">
      <c r="A118" s="6" t="s">
        <v>377</v>
      </c>
      <c r="B118" s="2">
        <v>2.2435578966351E-2</v>
      </c>
      <c r="C118" s="3">
        <v>0</v>
      </c>
      <c r="D118" s="3">
        <v>2.92487740083891E-4</v>
      </c>
      <c r="E118" s="3">
        <v>0</v>
      </c>
      <c r="F118" s="3">
        <v>0</v>
      </c>
      <c r="G118" s="3">
        <v>7.2689904151061998E-5</v>
      </c>
      <c r="H118" s="3">
        <v>0</v>
      </c>
      <c r="I118" s="3">
        <v>0</v>
      </c>
      <c r="J118" s="3">
        <v>0</v>
      </c>
      <c r="K118" s="3">
        <v>0</v>
      </c>
      <c r="L118" s="3">
        <v>2.5072870628961999E-3</v>
      </c>
      <c r="M118" s="3">
        <v>0</v>
      </c>
      <c r="N118" s="3">
        <v>1.5431002734001199E-2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4.0739046407483354E-2</v>
      </c>
    </row>
    <row r="119" spans="1:19">
      <c r="A119" s="5" t="s">
        <v>378</v>
      </c>
      <c r="B119" s="2">
        <v>1.3932414696185899E-2</v>
      </c>
      <c r="C119" s="3">
        <v>0</v>
      </c>
      <c r="D119" s="3">
        <v>8.8382164938393196E-4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1.00396176956691E-3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1.5820198115136741E-2</v>
      </c>
    </row>
    <row r="120" spans="1:19">
      <c r="A120" s="4" t="s">
        <v>379</v>
      </c>
      <c r="B120" s="2">
        <f>B3+B17+B31+B59+B71+B76+B86+B100+B114+B115+B116+B119</f>
        <v>2.0445119949869999</v>
      </c>
      <c r="C120" s="2">
        <f t="shared" ref="C120:S120" si="2">C3+C17+C31+C59+C71+C76+C86+C100+C114+C115+C116+C119</f>
        <v>0.19297255831919954</v>
      </c>
      <c r="D120" s="2">
        <f t="shared" si="2"/>
        <v>0.84851329241249995</v>
      </c>
      <c r="E120" s="2">
        <f t="shared" si="2"/>
        <v>0</v>
      </c>
      <c r="F120" s="2">
        <f t="shared" si="2"/>
        <v>0</v>
      </c>
      <c r="G120" s="2">
        <f t="shared" si="2"/>
        <v>1.2050721936000002E-2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0.82678310495039997</v>
      </c>
      <c r="M120" s="2">
        <f t="shared" si="2"/>
        <v>0</v>
      </c>
      <c r="N120" s="2">
        <f t="shared" si="2"/>
        <v>7.8680993453800028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6.8629079999999995E-2</v>
      </c>
      <c r="S120" s="2">
        <f t="shared" si="2"/>
        <v>11.861560097985102</v>
      </c>
    </row>
  </sheetData>
  <phoneticPr fontId="9" type="noConversion"/>
  <conditionalFormatting sqref="A1:A1048576">
    <cfRule type="cellIs" dxfId="227" priority="3" operator="lessThan">
      <formula>0</formula>
    </cfRule>
  </conditionalFormatting>
  <conditionalFormatting sqref="B3:B124 C120:Q120 S120">
    <cfRule type="cellIs" dxfId="226" priority="2" operator="lessThan">
      <formula>0</formula>
    </cfRule>
  </conditionalFormatting>
  <conditionalFormatting sqref="R3:R158">
    <cfRule type="cellIs" dxfId="22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outlinePr summaryBelow="0" summaryRight="0"/>
  </sheetPr>
  <dimension ref="A1:S143"/>
  <sheetViews>
    <sheetView topLeftCell="B103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8" width="12.77734375" style="1"/>
    <col min="9" max="9" width="11.77734375" style="1"/>
    <col min="10" max="11" width="9" style="1"/>
    <col min="12" max="12" width="14" style="1"/>
    <col min="13" max="13" width="9" style="1"/>
    <col min="14" max="14" width="12.77734375" style="1"/>
    <col min="15" max="15" width="9" style="1"/>
    <col min="16" max="16" width="11.77734375" style="1"/>
    <col min="17" max="17" width="9" style="1"/>
    <col min="18" max="18" width="12.77734375" style="11"/>
    <col min="19" max="19" width="12.77734375" style="1"/>
    <col min="20" max="20" width="9" style="1"/>
    <col min="21" max="21" width="14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0.37823208774746903</v>
      </c>
      <c r="C3" s="3">
        <v>0</v>
      </c>
      <c r="D3" s="3">
        <v>0.15521208495033401</v>
      </c>
      <c r="E3" s="3">
        <v>0</v>
      </c>
      <c r="F3" s="3">
        <v>0</v>
      </c>
      <c r="G3" s="3">
        <v>1.75210587665998E-3</v>
      </c>
      <c r="H3" s="3">
        <v>0</v>
      </c>
      <c r="I3" s="1">
        <v>0</v>
      </c>
      <c r="J3" s="3">
        <v>0</v>
      </c>
      <c r="K3" s="3">
        <v>0</v>
      </c>
      <c r="L3" s="1">
        <v>0.186046788114893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0.72124306668935589</v>
      </c>
    </row>
    <row r="4" spans="1:19" ht="28.8">
      <c r="A4" s="6" t="s">
        <v>266</v>
      </c>
      <c r="B4" s="2">
        <v>0.35412330376140499</v>
      </c>
      <c r="C4" s="3">
        <v>0</v>
      </c>
      <c r="D4" s="3">
        <v>0.15186934515658601</v>
      </c>
      <c r="E4" s="3">
        <v>0</v>
      </c>
      <c r="F4" s="3">
        <v>0</v>
      </c>
      <c r="G4" s="3">
        <v>1.7360902836375E-3</v>
      </c>
      <c r="H4" s="3">
        <v>0</v>
      </c>
      <c r="I4" s="1">
        <v>0</v>
      </c>
      <c r="J4" s="3">
        <v>0</v>
      </c>
      <c r="K4" s="3">
        <v>0</v>
      </c>
      <c r="L4" s="1">
        <v>0.18499230957587001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0.69272104877749852</v>
      </c>
    </row>
    <row r="5" spans="1:19" ht="28.8">
      <c r="A5" s="7" t="s">
        <v>267</v>
      </c>
      <c r="B5" s="2">
        <v>0.14225204110421399</v>
      </c>
      <c r="C5" s="3">
        <v>0</v>
      </c>
      <c r="D5" s="3">
        <v>7.2975305356464001E-2</v>
      </c>
      <c r="E5" s="3">
        <v>0</v>
      </c>
      <c r="F5" s="3">
        <v>0</v>
      </c>
      <c r="G5" s="3">
        <v>4.2601477439813102E-4</v>
      </c>
      <c r="H5" s="3">
        <v>0</v>
      </c>
      <c r="I5" s="1">
        <v>0</v>
      </c>
      <c r="J5" s="3">
        <v>0</v>
      </c>
      <c r="K5" s="3">
        <v>0</v>
      </c>
      <c r="L5" s="1">
        <v>0.12481392824701799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0.34046728948209409</v>
      </c>
    </row>
    <row r="6" spans="1:19">
      <c r="A6" s="7" t="s">
        <v>268</v>
      </c>
      <c r="B6" s="2">
        <v>0.21008353503110599</v>
      </c>
      <c r="C6" s="3">
        <v>0</v>
      </c>
      <c r="D6" s="3">
        <v>7.6361763075079594E-2</v>
      </c>
      <c r="E6" s="3">
        <v>0</v>
      </c>
      <c r="F6" s="3">
        <v>0</v>
      </c>
      <c r="G6" s="3">
        <v>1.31007550923937E-3</v>
      </c>
      <c r="H6" s="3">
        <v>0</v>
      </c>
      <c r="I6" s="1">
        <v>0</v>
      </c>
      <c r="J6" s="3">
        <v>0</v>
      </c>
      <c r="K6" s="3">
        <v>0</v>
      </c>
      <c r="L6" s="1">
        <v>6.0178381328853003E-2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0.34793375494427797</v>
      </c>
    </row>
    <row r="7" spans="1:19">
      <c r="A7" s="8" t="s">
        <v>269</v>
      </c>
      <c r="B7" s="2">
        <v>0.129329324264226</v>
      </c>
      <c r="C7" s="3">
        <v>0</v>
      </c>
      <c r="D7" s="3">
        <v>5.5656281274169501E-2</v>
      </c>
      <c r="E7" s="3">
        <v>0</v>
      </c>
      <c r="F7" s="3">
        <v>0</v>
      </c>
      <c r="G7" s="3">
        <v>5.7656134880950099E-4</v>
      </c>
      <c r="H7" s="3">
        <v>0</v>
      </c>
      <c r="I7" s="1">
        <v>0</v>
      </c>
      <c r="J7" s="3">
        <v>0</v>
      </c>
      <c r="K7" s="3">
        <v>0</v>
      </c>
      <c r="L7" s="1">
        <v>7.4743919971857102E-3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0.19303655888439072</v>
      </c>
    </row>
    <row r="8" spans="1:19">
      <c r="A8" s="8" t="s">
        <v>270</v>
      </c>
      <c r="B8" s="2">
        <v>1.1339300942597901E-2</v>
      </c>
      <c r="C8" s="3">
        <v>0</v>
      </c>
      <c r="D8" s="3">
        <v>5.4008451798378404E-3</v>
      </c>
      <c r="E8" s="3">
        <v>0</v>
      </c>
      <c r="F8" s="3">
        <v>0</v>
      </c>
      <c r="G8" s="3">
        <v>0</v>
      </c>
      <c r="H8" s="3">
        <v>0</v>
      </c>
      <c r="I8" s="1">
        <v>0</v>
      </c>
      <c r="J8" s="3">
        <v>0</v>
      </c>
      <c r="K8" s="3">
        <v>0</v>
      </c>
      <c r="L8" s="1">
        <v>8.7947054620116495E-4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1.7619616668636904E-2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1">
        <v>0</v>
      </c>
      <c r="J9" s="3">
        <v>0</v>
      </c>
      <c r="K9" s="3">
        <v>0</v>
      </c>
      <c r="L9" s="1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1">
        <v>0</v>
      </c>
      <c r="J10" s="3">
        <v>0</v>
      </c>
      <c r="K10" s="3">
        <v>0</v>
      </c>
      <c r="L10" s="1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5.0005295598213602E-2</v>
      </c>
      <c r="C11" s="3">
        <v>0</v>
      </c>
      <c r="D11" s="3">
        <v>9.9441464488047894E-3</v>
      </c>
      <c r="E11" s="3">
        <v>0</v>
      </c>
      <c r="F11" s="3">
        <v>0</v>
      </c>
      <c r="G11" s="3">
        <v>0</v>
      </c>
      <c r="H11" s="3">
        <v>0</v>
      </c>
      <c r="I11" s="1">
        <v>0</v>
      </c>
      <c r="J11" s="3">
        <v>0</v>
      </c>
      <c r="K11" s="3">
        <v>0</v>
      </c>
      <c r="L11" s="1">
        <v>3.5265218198932802E-2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9.5214660245951196E-2</v>
      </c>
    </row>
    <row r="12" spans="1:19">
      <c r="A12" s="8" t="s">
        <v>274</v>
      </c>
      <c r="B12" s="2">
        <v>1.7877276260852702E-2</v>
      </c>
      <c r="C12" s="3">
        <v>0</v>
      </c>
      <c r="D12" s="3">
        <v>5.1688038863080699E-3</v>
      </c>
      <c r="E12" s="3">
        <v>0</v>
      </c>
      <c r="F12" s="3">
        <v>0</v>
      </c>
      <c r="G12" s="3">
        <v>0</v>
      </c>
      <c r="H12" s="3">
        <v>0</v>
      </c>
      <c r="I12" s="1">
        <v>0</v>
      </c>
      <c r="J12" s="3">
        <v>0</v>
      </c>
      <c r="K12" s="3">
        <v>0</v>
      </c>
      <c r="L12" s="1">
        <v>1.65593005865333E-2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3.9605380733694073E-2</v>
      </c>
    </row>
    <row r="13" spans="1:19">
      <c r="A13" s="8" t="s">
        <v>275</v>
      </c>
      <c r="B13" s="2">
        <v>1.53233796521599E-3</v>
      </c>
      <c r="C13" s="3">
        <v>0</v>
      </c>
      <c r="D13" s="3">
        <v>1.9168628595937699E-4</v>
      </c>
      <c r="E13" s="3">
        <v>0</v>
      </c>
      <c r="F13" s="3">
        <v>0</v>
      </c>
      <c r="G13" s="3">
        <v>7.3351416042986503E-4</v>
      </c>
      <c r="H13" s="3">
        <v>0</v>
      </c>
      <c r="I13" s="1">
        <v>0</v>
      </c>
      <c r="J13" s="3">
        <v>0</v>
      </c>
      <c r="K13" s="3">
        <v>0</v>
      </c>
      <c r="L13" s="1">
        <v>-4.1633363423443299E-18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2.4575384116052278E-3</v>
      </c>
    </row>
    <row r="14" spans="1:19">
      <c r="A14" s="7" t="s">
        <v>276</v>
      </c>
      <c r="B14" s="2">
        <v>1.78772762608527E-3</v>
      </c>
      <c r="C14" s="3">
        <v>0</v>
      </c>
      <c r="D14" s="3">
        <v>2.5322767250422701E-3</v>
      </c>
      <c r="E14" s="3">
        <v>0</v>
      </c>
      <c r="F14" s="3">
        <v>0</v>
      </c>
      <c r="G14" s="3">
        <v>0</v>
      </c>
      <c r="H14" s="3">
        <v>0</v>
      </c>
      <c r="I14" s="1">
        <v>0</v>
      </c>
      <c r="J14" s="3">
        <v>0</v>
      </c>
      <c r="K14" s="3">
        <v>0</v>
      </c>
      <c r="L14" s="1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4.3200043511275399E-3</v>
      </c>
    </row>
    <row r="15" spans="1:19">
      <c r="A15" s="6" t="s">
        <v>277</v>
      </c>
      <c r="B15" s="2">
        <v>2.4108783986064201E-2</v>
      </c>
      <c r="C15" s="3">
        <v>0</v>
      </c>
      <c r="D15" s="3">
        <v>1.8092495060727E-3</v>
      </c>
      <c r="E15" s="3">
        <v>0</v>
      </c>
      <c r="F15" s="3">
        <v>0</v>
      </c>
      <c r="G15" s="3">
        <v>0</v>
      </c>
      <c r="H15" s="3">
        <v>0</v>
      </c>
      <c r="I15" s="1">
        <v>0</v>
      </c>
      <c r="J15" s="3">
        <v>0</v>
      </c>
      <c r="K15" s="3">
        <v>0</v>
      </c>
      <c r="L15" s="1">
        <v>9.2377636716847701E-4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2.6841809859305378E-2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1">
        <v>0</v>
      </c>
      <c r="J16" s="3">
        <v>0</v>
      </c>
      <c r="K16" s="3">
        <v>0</v>
      </c>
      <c r="L16" s="1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0.18949533798499299</v>
      </c>
      <c r="C17" s="3">
        <v>0</v>
      </c>
      <c r="D17" s="3">
        <v>0.154670655265431</v>
      </c>
      <c r="E17" s="3">
        <v>0</v>
      </c>
      <c r="F17" s="3">
        <v>0</v>
      </c>
      <c r="G17" s="3">
        <v>7.9757653251980899E-4</v>
      </c>
      <c r="H17" s="3">
        <v>0</v>
      </c>
      <c r="I17" s="1">
        <v>0</v>
      </c>
      <c r="J17" s="3">
        <v>0</v>
      </c>
      <c r="K17" s="3">
        <v>0</v>
      </c>
      <c r="L17" s="1">
        <v>0.25689401113267402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0.60185758091561781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1">
        <v>0</v>
      </c>
      <c r="J18" s="3">
        <v>0</v>
      </c>
      <c r="K18" s="3">
        <v>0</v>
      </c>
      <c r="L18" s="1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1">
        <v>0</v>
      </c>
      <c r="J19" s="3">
        <v>0</v>
      </c>
      <c r="K19" s="3">
        <v>0</v>
      </c>
      <c r="L19" s="1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1">
        <v>0</v>
      </c>
      <c r="J20" s="3">
        <v>0</v>
      </c>
      <c r="K20" s="3">
        <v>0</v>
      </c>
      <c r="L20" s="1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9.1030586702158499E-4</v>
      </c>
      <c r="C21" s="3">
        <v>0</v>
      </c>
      <c r="D21" s="3">
        <v>2.9929963948042802E-4</v>
      </c>
      <c r="E21" s="3">
        <v>0</v>
      </c>
      <c r="F21" s="3">
        <v>0</v>
      </c>
      <c r="G21" s="3">
        <v>0</v>
      </c>
      <c r="H21" s="3">
        <v>0</v>
      </c>
      <c r="I21" s="1">
        <v>0</v>
      </c>
      <c r="J21" s="3">
        <v>0</v>
      </c>
      <c r="K21" s="3">
        <v>0</v>
      </c>
      <c r="L21" s="1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1.209605506502013E-3</v>
      </c>
    </row>
    <row r="22" spans="1:19">
      <c r="A22" s="7" t="s">
        <v>284</v>
      </c>
      <c r="B22" s="2">
        <v>9.1030586702158499E-4</v>
      </c>
      <c r="C22" s="3">
        <v>0</v>
      </c>
      <c r="D22" s="3">
        <v>2.9929963948042802E-4</v>
      </c>
      <c r="E22" s="3">
        <v>0</v>
      </c>
      <c r="F22" s="3">
        <v>0</v>
      </c>
      <c r="G22" s="3">
        <v>0</v>
      </c>
      <c r="H22" s="3">
        <v>0</v>
      </c>
      <c r="I22" s="1">
        <v>0</v>
      </c>
      <c r="J22" s="3">
        <v>0</v>
      </c>
      <c r="K22" s="3">
        <v>0</v>
      </c>
      <c r="L22" s="1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1.209605506502013E-3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1">
        <v>0</v>
      </c>
      <c r="J23" s="3">
        <v>0</v>
      </c>
      <c r="K23" s="3">
        <v>0</v>
      </c>
      <c r="L23" s="1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5.5326367695645202E-2</v>
      </c>
      <c r="C24" s="3">
        <v>0</v>
      </c>
      <c r="D24" s="3">
        <v>7.8517393062798202E-2</v>
      </c>
      <c r="E24" s="3">
        <v>0</v>
      </c>
      <c r="F24" s="3">
        <v>0</v>
      </c>
      <c r="G24" s="3">
        <v>0</v>
      </c>
      <c r="H24" s="3">
        <v>0</v>
      </c>
      <c r="I24" s="1">
        <v>0</v>
      </c>
      <c r="J24" s="3">
        <v>0</v>
      </c>
      <c r="K24" s="3">
        <v>0</v>
      </c>
      <c r="L24" s="1">
        <v>0.106269726881149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0.24011348763959239</v>
      </c>
    </row>
    <row r="25" spans="1:19">
      <c r="A25" s="6" t="s">
        <v>287</v>
      </c>
      <c r="B25" s="2">
        <v>8.9007684775443893E-3</v>
      </c>
      <c r="C25" s="3">
        <v>0</v>
      </c>
      <c r="D25" s="3">
        <v>1.6885207750912699E-2</v>
      </c>
      <c r="E25" s="3">
        <v>0</v>
      </c>
      <c r="F25" s="3">
        <v>0</v>
      </c>
      <c r="G25" s="3">
        <v>0</v>
      </c>
      <c r="H25" s="3">
        <v>0</v>
      </c>
      <c r="I25" s="1">
        <v>0</v>
      </c>
      <c r="J25" s="3">
        <v>0</v>
      </c>
      <c r="K25" s="3">
        <v>0</v>
      </c>
      <c r="L25" s="1">
        <v>3.57769504311053E-3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2.936367127156762E-2</v>
      </c>
    </row>
    <row r="26" spans="1:19">
      <c r="A26" s="7" t="s">
        <v>288</v>
      </c>
      <c r="B26" s="2">
        <v>8.9007684775443893E-3</v>
      </c>
      <c r="C26" s="3">
        <v>0</v>
      </c>
      <c r="D26" s="3">
        <v>1.6885207750912699E-2</v>
      </c>
      <c r="E26" s="3">
        <v>0</v>
      </c>
      <c r="F26" s="3">
        <v>0</v>
      </c>
      <c r="G26" s="3">
        <v>0</v>
      </c>
      <c r="H26" s="3">
        <v>0</v>
      </c>
      <c r="I26" s="1">
        <v>0</v>
      </c>
      <c r="J26" s="3">
        <v>0</v>
      </c>
      <c r="K26" s="3">
        <v>0</v>
      </c>
      <c r="L26" s="1">
        <v>3.57769504311053E-3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2.936367127156762E-2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1">
        <v>0</v>
      </c>
      <c r="J27" s="3">
        <v>0</v>
      </c>
      <c r="K27" s="3">
        <v>0</v>
      </c>
      <c r="L27" s="1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0.124357895944782</v>
      </c>
      <c r="C28" s="3">
        <v>0</v>
      </c>
      <c r="D28" s="3">
        <v>5.8968754812239399E-2</v>
      </c>
      <c r="E28" s="3">
        <v>0</v>
      </c>
      <c r="F28" s="3">
        <v>0</v>
      </c>
      <c r="G28" s="3">
        <v>7.0788921159388701E-4</v>
      </c>
      <c r="H28" s="3">
        <v>0</v>
      </c>
      <c r="I28" s="1">
        <v>0</v>
      </c>
      <c r="J28" s="3">
        <v>0</v>
      </c>
      <c r="K28" s="3">
        <v>0</v>
      </c>
      <c r="L28" s="1">
        <v>0.126116519383457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0.31015105935207232</v>
      </c>
    </row>
    <row r="29" spans="1:19" ht="28.8">
      <c r="A29" s="7" t="s">
        <v>291</v>
      </c>
      <c r="B29" s="2">
        <v>0.124357895944782</v>
      </c>
      <c r="C29" s="3">
        <v>0</v>
      </c>
      <c r="D29" s="3">
        <v>5.8968754812239399E-2</v>
      </c>
      <c r="E29" s="3">
        <v>0</v>
      </c>
      <c r="F29" s="3">
        <v>0</v>
      </c>
      <c r="G29" s="3">
        <v>7.0788921159388701E-4</v>
      </c>
      <c r="H29" s="3">
        <v>0</v>
      </c>
      <c r="I29" s="1">
        <v>0</v>
      </c>
      <c r="J29" s="3">
        <v>0</v>
      </c>
      <c r="K29" s="3">
        <v>0</v>
      </c>
      <c r="L29" s="1">
        <v>0.126116519383457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0.31015105935207232</v>
      </c>
    </row>
    <row r="30" spans="1:19" ht="28.8">
      <c r="A30" s="7" t="s">
        <v>292</v>
      </c>
      <c r="B30" s="2">
        <v>1.4767184065016901E-2</v>
      </c>
      <c r="C30" s="3">
        <v>0</v>
      </c>
      <c r="D30" s="3">
        <v>1.2785811565220099E-2</v>
      </c>
      <c r="E30" s="3">
        <v>0</v>
      </c>
      <c r="F30" s="3">
        <v>0</v>
      </c>
      <c r="G30" s="3">
        <v>0</v>
      </c>
      <c r="H30" s="3">
        <v>0</v>
      </c>
      <c r="I30" s="1">
        <v>0</v>
      </c>
      <c r="J30" s="3">
        <v>0</v>
      </c>
      <c r="K30" s="3">
        <v>0</v>
      </c>
      <c r="L30" s="1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2.7552995630236998E-2</v>
      </c>
    </row>
    <row r="31" spans="1:19">
      <c r="A31" s="5" t="s">
        <v>293</v>
      </c>
      <c r="B31" s="2">
        <v>0.728446983809941</v>
      </c>
      <c r="C31" s="3">
        <v>0.33136608307971599</v>
      </c>
      <c r="D31" s="3">
        <v>8.6961678396903302E-2</v>
      </c>
      <c r="E31" s="3">
        <v>0</v>
      </c>
      <c r="F31" s="3">
        <v>0</v>
      </c>
      <c r="G31" s="3">
        <v>2.1108551603636698E-3</v>
      </c>
      <c r="H31" s="3">
        <v>0</v>
      </c>
      <c r="I31" s="1">
        <v>13.626779299582701</v>
      </c>
      <c r="J31" s="3">
        <v>0</v>
      </c>
      <c r="K31" s="3">
        <v>0</v>
      </c>
      <c r="L31" s="1">
        <v>5.2287913366963199</v>
      </c>
      <c r="M31" s="3">
        <v>0</v>
      </c>
      <c r="N31" s="3">
        <v>0.67671481385828403</v>
      </c>
      <c r="O31" s="3">
        <v>0</v>
      </c>
      <c r="P31" s="3">
        <v>1.0940319719999999E-2</v>
      </c>
      <c r="Q31" s="3">
        <v>0</v>
      </c>
      <c r="R31" s="1">
        <v>0.34148311999999997</v>
      </c>
      <c r="S31" s="3">
        <f t="shared" si="0"/>
        <v>21.033594490304225</v>
      </c>
    </row>
    <row r="32" spans="1:19">
      <c r="A32" s="6" t="s">
        <v>294</v>
      </c>
      <c r="B32" s="2">
        <v>0.18385037650389499</v>
      </c>
      <c r="C32" s="3">
        <v>0</v>
      </c>
      <c r="D32" s="3">
        <v>3.4259692687496901E-2</v>
      </c>
      <c r="E32" s="3">
        <v>0</v>
      </c>
      <c r="F32" s="3">
        <v>0</v>
      </c>
      <c r="G32" s="3">
        <v>2.0468898524738598E-3</v>
      </c>
      <c r="H32" s="3">
        <v>0</v>
      </c>
      <c r="I32" s="1">
        <v>0</v>
      </c>
      <c r="J32" s="3">
        <v>0</v>
      </c>
      <c r="K32" s="3">
        <v>0</v>
      </c>
      <c r="L32" s="1">
        <v>0.31725550963167098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0.53741246867553671</v>
      </c>
    </row>
    <row r="33" spans="1:19">
      <c r="A33" s="6" t="s">
        <v>295</v>
      </c>
      <c r="B33" s="2">
        <v>2.4157813977474199E-2</v>
      </c>
      <c r="C33" s="3">
        <v>0</v>
      </c>
      <c r="D33" s="3">
        <v>3.0940079943553101E-3</v>
      </c>
      <c r="E33" s="3">
        <v>0</v>
      </c>
      <c r="F33" s="3">
        <v>0</v>
      </c>
      <c r="G33" s="3">
        <v>0</v>
      </c>
      <c r="H33" s="3">
        <v>0</v>
      </c>
      <c r="I33" s="1">
        <v>0</v>
      </c>
      <c r="J33" s="3">
        <v>0</v>
      </c>
      <c r="K33" s="3">
        <v>0</v>
      </c>
      <c r="L33" s="1">
        <v>5.5599831661842798E-2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8.2851653633672306E-2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1">
        <v>0</v>
      </c>
      <c r="J34" s="3">
        <v>0</v>
      </c>
      <c r="K34" s="3">
        <v>0</v>
      </c>
      <c r="L34" s="1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1">
        <v>0</v>
      </c>
      <c r="J35" s="3">
        <v>0</v>
      </c>
      <c r="K35" s="3">
        <v>0</v>
      </c>
      <c r="L35" s="1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4.2972333254934903E-4</v>
      </c>
      <c r="E36" s="3">
        <v>0</v>
      </c>
      <c r="F36" s="3">
        <v>0</v>
      </c>
      <c r="G36" s="3">
        <v>0</v>
      </c>
      <c r="H36" s="3">
        <v>0</v>
      </c>
      <c r="I36" s="1">
        <v>0</v>
      </c>
      <c r="J36" s="3">
        <v>0</v>
      </c>
      <c r="K36" s="3">
        <v>0</v>
      </c>
      <c r="L36" s="1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4.2972333254934903E-4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1">
        <v>0</v>
      </c>
      <c r="J37" s="3">
        <v>0</v>
      </c>
      <c r="K37" s="3">
        <v>0</v>
      </c>
      <c r="L37" s="1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6.7453636430609698E-3</v>
      </c>
      <c r="C38" s="3">
        <v>0</v>
      </c>
      <c r="D38" s="3">
        <v>5.0349250463698801E-3</v>
      </c>
      <c r="E38" s="3">
        <v>0</v>
      </c>
      <c r="F38" s="3">
        <v>0</v>
      </c>
      <c r="G38" s="3">
        <v>0</v>
      </c>
      <c r="H38" s="3">
        <v>0</v>
      </c>
      <c r="I38" s="1">
        <v>0</v>
      </c>
      <c r="J38" s="3">
        <v>0</v>
      </c>
      <c r="K38" s="3">
        <v>0</v>
      </c>
      <c r="L38" s="1">
        <v>7.61394799732657E-2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1.4061284632830901E-2</v>
      </c>
      <c r="S38" s="3">
        <f t="shared" si="0"/>
        <v>0.10198105329552745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1">
        <v>0</v>
      </c>
      <c r="J39" s="3">
        <v>0</v>
      </c>
      <c r="K39" s="3">
        <v>0</v>
      </c>
      <c r="L39" s="1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1.20266173480931E-3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1">
        <v>0</v>
      </c>
      <c r="J40" s="3">
        <v>0</v>
      </c>
      <c r="K40" s="3">
        <v>0</v>
      </c>
      <c r="L40" s="1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1.20266173480931E-3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1">
        <v>0</v>
      </c>
      <c r="J41" s="3">
        <v>0</v>
      </c>
      <c r="K41" s="3">
        <v>0</v>
      </c>
      <c r="L41" s="1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0.33136608307971599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1">
        <v>13.626779299582701</v>
      </c>
      <c r="J42" s="3">
        <v>0</v>
      </c>
      <c r="K42" s="3">
        <v>0</v>
      </c>
      <c r="L42" s="1">
        <v>1.67710967635723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0.32742183536716901</v>
      </c>
      <c r="S42" s="3">
        <f t="shared" si="0"/>
        <v>15.962676894386815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1">
        <v>0</v>
      </c>
      <c r="J43" s="3">
        <v>0</v>
      </c>
      <c r="K43" s="3">
        <v>0</v>
      </c>
      <c r="L43" s="1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0.33136608307971599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1">
        <v>13.626779299582701</v>
      </c>
      <c r="J44" s="3">
        <v>0</v>
      </c>
      <c r="K44" s="3">
        <v>0</v>
      </c>
      <c r="L44" s="1">
        <v>1.67710967635723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0.32742183536716901</v>
      </c>
      <c r="S44" s="3">
        <f t="shared" si="0"/>
        <v>15.962676894386815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1">
        <v>0</v>
      </c>
      <c r="J45" s="3">
        <v>0</v>
      </c>
      <c r="K45" s="3">
        <v>0</v>
      </c>
      <c r="L45" s="1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3.9008071920337103E-2</v>
      </c>
      <c r="C46" s="3">
        <v>0</v>
      </c>
      <c r="D46" s="3">
        <v>9.9445141207461906E-3</v>
      </c>
      <c r="E46" s="3">
        <v>0</v>
      </c>
      <c r="F46" s="3">
        <v>0</v>
      </c>
      <c r="G46" s="3">
        <v>0</v>
      </c>
      <c r="H46" s="3">
        <v>0</v>
      </c>
      <c r="I46" s="1">
        <v>0</v>
      </c>
      <c r="J46" s="3">
        <v>0</v>
      </c>
      <c r="K46" s="3">
        <v>0</v>
      </c>
      <c r="L46" s="1">
        <v>1.9451238457139199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1.9940764317550033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1">
        <v>0</v>
      </c>
      <c r="J47" s="3">
        <v>0</v>
      </c>
      <c r="K47" s="3">
        <v>0</v>
      </c>
      <c r="L47" s="1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5.8041501114710599E-3</v>
      </c>
      <c r="C48" s="3">
        <v>0</v>
      </c>
      <c r="D48" s="3">
        <v>1.02775497034719E-3</v>
      </c>
      <c r="E48" s="3">
        <v>0</v>
      </c>
      <c r="F48" s="3">
        <v>0</v>
      </c>
      <c r="G48" s="3">
        <v>0</v>
      </c>
      <c r="H48" s="3">
        <v>0</v>
      </c>
      <c r="I48" s="1">
        <v>0</v>
      </c>
      <c r="J48" s="3">
        <v>0</v>
      </c>
      <c r="K48" s="3">
        <v>0</v>
      </c>
      <c r="L48" s="1">
        <v>5.8033657568212303E-3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1.2635270838639481E-2</v>
      </c>
    </row>
    <row r="49" spans="1:19" ht="28.8">
      <c r="A49" s="6" t="s">
        <v>311</v>
      </c>
      <c r="B49" s="2">
        <v>3.7962279107459397E-2</v>
      </c>
      <c r="C49" s="3">
        <v>0</v>
      </c>
      <c r="D49" s="3">
        <v>1.5258759333273199E-2</v>
      </c>
      <c r="E49" s="3">
        <v>0</v>
      </c>
      <c r="F49" s="3">
        <v>0</v>
      </c>
      <c r="G49" s="3">
        <v>4.7973980917356201E-5</v>
      </c>
      <c r="H49" s="3">
        <v>0</v>
      </c>
      <c r="I49" s="1">
        <v>0</v>
      </c>
      <c r="J49" s="3">
        <v>0</v>
      </c>
      <c r="K49" s="3">
        <v>0</v>
      </c>
      <c r="L49" s="1">
        <v>0.90911639642821795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0.9623854088498679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1">
        <v>0</v>
      </c>
      <c r="J50" s="3">
        <v>0</v>
      </c>
      <c r="K50" s="3">
        <v>0</v>
      </c>
      <c r="L50" s="1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9.1506871126795994E-3</v>
      </c>
      <c r="C51" s="3">
        <v>0</v>
      </c>
      <c r="D51" s="3">
        <v>1.5398419416351699E-3</v>
      </c>
      <c r="E51" s="3">
        <v>0</v>
      </c>
      <c r="F51" s="3">
        <v>0</v>
      </c>
      <c r="G51" s="3">
        <v>0</v>
      </c>
      <c r="H51" s="3">
        <v>0</v>
      </c>
      <c r="I51" s="1">
        <v>0</v>
      </c>
      <c r="J51" s="3">
        <v>0</v>
      </c>
      <c r="K51" s="3">
        <v>0</v>
      </c>
      <c r="L51" s="1">
        <v>8.5448136826312304E-2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9.6138665880627069E-2</v>
      </c>
    </row>
    <row r="52" spans="1:19" ht="28.8">
      <c r="A52" s="6" t="s">
        <v>314</v>
      </c>
      <c r="B52" s="2">
        <v>1.5843761115096701E-2</v>
      </c>
      <c r="C52" s="3">
        <v>0</v>
      </c>
      <c r="D52" s="3">
        <v>4.9418183243175201E-4</v>
      </c>
      <c r="E52" s="3">
        <v>0</v>
      </c>
      <c r="F52" s="3">
        <v>0</v>
      </c>
      <c r="G52" s="3">
        <v>0</v>
      </c>
      <c r="H52" s="3">
        <v>0</v>
      </c>
      <c r="I52" s="1">
        <v>0</v>
      </c>
      <c r="J52" s="3">
        <v>0</v>
      </c>
      <c r="K52" s="3">
        <v>0</v>
      </c>
      <c r="L52" s="1">
        <v>1.27291034206634E-2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2.9067046368191851E-2</v>
      </c>
    </row>
    <row r="53" spans="1:19">
      <c r="A53" s="6" t="s">
        <v>315</v>
      </c>
      <c r="B53" s="2">
        <v>9.0461078313918402E-3</v>
      </c>
      <c r="C53" s="3">
        <v>0</v>
      </c>
      <c r="D53" s="3">
        <v>3.9033202706565898E-4</v>
      </c>
      <c r="E53" s="3">
        <v>0</v>
      </c>
      <c r="F53" s="3">
        <v>0</v>
      </c>
      <c r="G53" s="3">
        <v>0</v>
      </c>
      <c r="H53" s="3">
        <v>0</v>
      </c>
      <c r="I53" s="1">
        <v>0</v>
      </c>
      <c r="J53" s="3">
        <v>0</v>
      </c>
      <c r="K53" s="3">
        <v>0</v>
      </c>
      <c r="L53" s="1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9.4364398584574991E-3</v>
      </c>
    </row>
    <row r="54" spans="1:19" ht="28.8">
      <c r="A54" s="6" t="s">
        <v>316</v>
      </c>
      <c r="B54" s="2">
        <v>4.8577076158167802E-2</v>
      </c>
      <c r="C54" s="3">
        <v>0</v>
      </c>
      <c r="D54" s="3">
        <v>7.0796919037505301E-3</v>
      </c>
      <c r="E54" s="3">
        <v>0</v>
      </c>
      <c r="F54" s="3">
        <v>0</v>
      </c>
      <c r="G54" s="3">
        <v>1.5991326972452101E-5</v>
      </c>
      <c r="H54" s="3">
        <v>0</v>
      </c>
      <c r="I54" s="1">
        <v>0</v>
      </c>
      <c r="J54" s="3">
        <v>0</v>
      </c>
      <c r="K54" s="3">
        <v>0</v>
      </c>
      <c r="L54" s="1">
        <v>4.1035662293847003E-2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9.6708421682737786E-2</v>
      </c>
    </row>
    <row r="55" spans="1:19" ht="28.8">
      <c r="A55" s="6" t="s">
        <v>317</v>
      </c>
      <c r="B55" s="2">
        <v>2.2536835117513698E-2</v>
      </c>
      <c r="C55" s="3">
        <v>0</v>
      </c>
      <c r="D55" s="3">
        <v>5.7654547117037703E-3</v>
      </c>
      <c r="E55" s="3">
        <v>0</v>
      </c>
      <c r="F55" s="3">
        <v>0</v>
      </c>
      <c r="G55" s="3">
        <v>0</v>
      </c>
      <c r="H55" s="3">
        <v>0</v>
      </c>
      <c r="I55" s="1">
        <v>0</v>
      </c>
      <c r="J55" s="3">
        <v>0</v>
      </c>
      <c r="K55" s="3">
        <v>0</v>
      </c>
      <c r="L55" s="1">
        <v>6.6152066891351197E-2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9.4454356720568663E-2</v>
      </c>
    </row>
    <row r="56" spans="1:19" ht="28.8">
      <c r="A56" s="6" t="s">
        <v>318</v>
      </c>
      <c r="B56" s="2">
        <v>0.30165893687456402</v>
      </c>
      <c r="C56" s="3">
        <v>0</v>
      </c>
      <c r="D56" s="3">
        <v>2.0984822739493199E-3</v>
      </c>
      <c r="E56" s="3">
        <v>0</v>
      </c>
      <c r="F56" s="3">
        <v>0</v>
      </c>
      <c r="G56" s="3">
        <v>0</v>
      </c>
      <c r="H56" s="3">
        <v>0</v>
      </c>
      <c r="I56" s="1">
        <v>0</v>
      </c>
      <c r="J56" s="3">
        <v>0</v>
      </c>
      <c r="K56" s="3">
        <v>0</v>
      </c>
      <c r="L56" s="1">
        <v>2.67648125818978E-2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0.33052223173041112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1">
        <v>0</v>
      </c>
      <c r="J57" s="3">
        <v>0</v>
      </c>
      <c r="K57" s="3">
        <v>0</v>
      </c>
      <c r="L57" s="1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2.2902862602020999E-2</v>
      </c>
      <c r="C58" s="3">
        <v>0</v>
      </c>
      <c r="D58" s="3">
        <v>5.1116342922500105E-4</v>
      </c>
      <c r="E58" s="3">
        <v>0</v>
      </c>
      <c r="F58" s="3">
        <v>0</v>
      </c>
      <c r="G58" s="3">
        <v>0</v>
      </c>
      <c r="H58" s="3">
        <v>0</v>
      </c>
      <c r="I58" s="1">
        <v>0</v>
      </c>
      <c r="J58" s="3">
        <v>0</v>
      </c>
      <c r="K58" s="3">
        <v>0</v>
      </c>
      <c r="L58" s="1">
        <v>9.6077172767618391E-3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3.3021743308007841E-2</v>
      </c>
    </row>
    <row r="59" spans="1:19" ht="28.8">
      <c r="A59" s="5" t="s">
        <v>321</v>
      </c>
      <c r="B59" s="2">
        <v>0.381114722993038</v>
      </c>
      <c r="C59" s="3">
        <v>0.124534127250684</v>
      </c>
      <c r="D59" s="3">
        <v>2.49763867687769E-2</v>
      </c>
      <c r="E59" s="3">
        <v>0</v>
      </c>
      <c r="F59" s="3">
        <v>0</v>
      </c>
      <c r="G59" s="3">
        <v>1.7456996394509901E-3</v>
      </c>
      <c r="H59" s="3">
        <v>2.9176220249999998E-3</v>
      </c>
      <c r="I59" s="1">
        <v>0</v>
      </c>
      <c r="J59" s="3">
        <v>0</v>
      </c>
      <c r="K59" s="3">
        <v>0</v>
      </c>
      <c r="L59" s="1">
        <v>24.334848109997999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24.870136668674949</v>
      </c>
    </row>
    <row r="60" spans="1:19" ht="28.8">
      <c r="A60" s="6" t="s">
        <v>322</v>
      </c>
      <c r="B60" s="2">
        <v>0.381114722993038</v>
      </c>
      <c r="C60" s="3">
        <v>0.124534127250684</v>
      </c>
      <c r="D60" s="3">
        <v>2.49763867687769E-2</v>
      </c>
      <c r="E60" s="3">
        <v>0</v>
      </c>
      <c r="F60" s="3">
        <v>0</v>
      </c>
      <c r="G60" s="3">
        <v>1.7456996394509901E-3</v>
      </c>
      <c r="H60" s="3">
        <v>2.9176220249999998E-3</v>
      </c>
      <c r="I60" s="1">
        <v>0</v>
      </c>
      <c r="J60" s="3">
        <v>0</v>
      </c>
      <c r="K60" s="3">
        <v>0</v>
      </c>
      <c r="L60" s="1">
        <v>24.334848109997999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24.870136668674949</v>
      </c>
    </row>
    <row r="61" spans="1:19" ht="28.8">
      <c r="A61" s="7" t="s">
        <v>323</v>
      </c>
      <c r="B61" s="2">
        <v>0.20046958093742101</v>
      </c>
      <c r="C61" s="3">
        <v>0.119697310701216</v>
      </c>
      <c r="D61" s="3">
        <v>1.13330312926859E-2</v>
      </c>
      <c r="E61" s="3">
        <v>0</v>
      </c>
      <c r="F61" s="3">
        <v>0</v>
      </c>
      <c r="G61" s="3">
        <v>0</v>
      </c>
      <c r="H61" s="3">
        <v>0</v>
      </c>
      <c r="I61" s="1">
        <v>0</v>
      </c>
      <c r="J61" s="3">
        <v>0</v>
      </c>
      <c r="K61" s="3">
        <v>0</v>
      </c>
      <c r="L61" s="1">
        <v>18.043355073908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18.374854996839321</v>
      </c>
    </row>
    <row r="62" spans="1:19">
      <c r="A62" s="8" t="s">
        <v>324</v>
      </c>
      <c r="B62" s="2">
        <v>6.4732861654868403E-3</v>
      </c>
      <c r="C62" s="3">
        <v>0</v>
      </c>
      <c r="D62" s="3">
        <v>7.1293846707697495E-4</v>
      </c>
      <c r="E62" s="3">
        <v>0</v>
      </c>
      <c r="F62" s="3">
        <v>0</v>
      </c>
      <c r="G62" s="3">
        <v>0</v>
      </c>
      <c r="H62" s="3">
        <v>0</v>
      </c>
      <c r="I62" s="1">
        <v>0</v>
      </c>
      <c r="J62" s="3">
        <v>0</v>
      </c>
      <c r="K62" s="3">
        <v>0</v>
      </c>
      <c r="L62" s="1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7.1862246325638153E-3</v>
      </c>
    </row>
    <row r="63" spans="1:19" ht="28.8">
      <c r="A63" s="8" t="s">
        <v>325</v>
      </c>
      <c r="B63" s="2">
        <v>0.193996294771934</v>
      </c>
      <c r="C63" s="3">
        <v>0.119697310701216</v>
      </c>
      <c r="D63" s="3">
        <v>1.06200928256089E-2</v>
      </c>
      <c r="E63" s="3">
        <v>0</v>
      </c>
      <c r="F63" s="3">
        <v>0</v>
      </c>
      <c r="G63" s="3">
        <v>0</v>
      </c>
      <c r="H63" s="3">
        <v>0</v>
      </c>
      <c r="I63" s="1">
        <v>0</v>
      </c>
      <c r="J63" s="3">
        <v>0</v>
      </c>
      <c r="K63" s="3">
        <v>0</v>
      </c>
      <c r="L63" s="1">
        <v>18.043355073908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18.367668772206759</v>
      </c>
    </row>
    <row r="64" spans="1:19" ht="28.8">
      <c r="A64" s="7" t="s">
        <v>326</v>
      </c>
      <c r="B64" s="2">
        <v>0.12789797431653299</v>
      </c>
      <c r="C64" s="3">
        <v>0</v>
      </c>
      <c r="D64" s="3">
        <v>8.1281711081370202E-3</v>
      </c>
      <c r="E64" s="3">
        <v>0</v>
      </c>
      <c r="F64" s="3">
        <v>0</v>
      </c>
      <c r="G64" s="3">
        <v>1.17874764645498E-3</v>
      </c>
      <c r="H64" s="3">
        <v>0</v>
      </c>
      <c r="I64" s="1">
        <v>0</v>
      </c>
      <c r="J64" s="3">
        <v>0</v>
      </c>
      <c r="K64" s="3">
        <v>0</v>
      </c>
      <c r="L64" s="1">
        <v>3.4820387756421001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3.6192436687132252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1">
        <v>0</v>
      </c>
      <c r="J65" s="3">
        <v>0</v>
      </c>
      <c r="K65" s="3">
        <v>0</v>
      </c>
      <c r="L65" s="1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0.12789797431653299</v>
      </c>
      <c r="C66" s="3">
        <v>0</v>
      </c>
      <c r="D66" s="3">
        <v>8.1281711081370202E-3</v>
      </c>
      <c r="E66" s="3">
        <v>0</v>
      </c>
      <c r="F66" s="3">
        <v>0</v>
      </c>
      <c r="G66" s="3">
        <v>1.17874764645498E-3</v>
      </c>
      <c r="H66" s="3">
        <v>0</v>
      </c>
      <c r="I66" s="1">
        <v>0</v>
      </c>
      <c r="J66" s="3">
        <v>0</v>
      </c>
      <c r="K66" s="3">
        <v>0</v>
      </c>
      <c r="L66" s="1">
        <v>3.4820387756421001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3.6192436687132252</v>
      </c>
    </row>
    <row r="67" spans="1:19">
      <c r="A67" s="7" t="s">
        <v>329</v>
      </c>
      <c r="B67" s="2">
        <v>5.2747167739084201E-2</v>
      </c>
      <c r="C67" s="3">
        <v>4.83681654946854E-3</v>
      </c>
      <c r="D67" s="3">
        <v>5.5151843679539601E-3</v>
      </c>
      <c r="E67" s="3">
        <v>0</v>
      </c>
      <c r="F67" s="3">
        <v>0</v>
      </c>
      <c r="G67" s="3">
        <v>5.4453016276452798E-4</v>
      </c>
      <c r="H67" s="3">
        <v>2.9176220249999998E-3</v>
      </c>
      <c r="I67" s="1">
        <v>0</v>
      </c>
      <c r="J67" s="3">
        <v>0</v>
      </c>
      <c r="K67" s="3">
        <v>0</v>
      </c>
      <c r="L67" s="1">
        <v>2.8094542604477999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2.8760155812920711</v>
      </c>
    </row>
    <row r="68" spans="1:19">
      <c r="A68" s="8" t="s">
        <v>329</v>
      </c>
      <c r="B68" s="2">
        <v>5.2747167739084201E-2</v>
      </c>
      <c r="C68" s="3">
        <v>4.83681654946854E-3</v>
      </c>
      <c r="D68" s="3">
        <v>5.5151843679539601E-3</v>
      </c>
      <c r="E68" s="3">
        <v>0</v>
      </c>
      <c r="F68" s="3">
        <v>0</v>
      </c>
      <c r="G68" s="3">
        <v>5.4453016276452798E-4</v>
      </c>
      <c r="H68" s="3">
        <v>2.9176220249999998E-3</v>
      </c>
      <c r="I68" s="1">
        <v>0</v>
      </c>
      <c r="J68" s="3">
        <v>0</v>
      </c>
      <c r="K68" s="3">
        <v>0</v>
      </c>
      <c r="L68" s="1">
        <v>2.8094542604477999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2.8760155812920711</v>
      </c>
    </row>
    <row r="69" spans="1:19">
      <c r="A69" s="9" t="s">
        <v>329</v>
      </c>
      <c r="B69" s="2">
        <v>4.7133614892451103E-2</v>
      </c>
      <c r="C69" s="3">
        <v>4.83681654946854E-3</v>
      </c>
      <c r="D69" s="3">
        <v>4.6643662916781396E-3</v>
      </c>
      <c r="E69" s="3">
        <v>0</v>
      </c>
      <c r="F69" s="3">
        <v>0</v>
      </c>
      <c r="G69" s="3">
        <v>4.4523348602511399E-4</v>
      </c>
      <c r="H69" s="3">
        <v>2.9176220249999998E-3</v>
      </c>
      <c r="I69" s="1">
        <v>0</v>
      </c>
      <c r="J69" s="3">
        <v>0</v>
      </c>
      <c r="K69" s="3">
        <v>0</v>
      </c>
      <c r="L69" s="1">
        <v>2.59796706993348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2.657964723178103</v>
      </c>
    </row>
    <row r="70" spans="1:19" ht="57.6">
      <c r="A70" s="9" t="s">
        <v>330</v>
      </c>
      <c r="B70" s="2">
        <v>5.6135528466331004E-3</v>
      </c>
      <c r="C70" s="3">
        <v>0</v>
      </c>
      <c r="D70" s="3">
        <v>8.5081807627582402E-4</v>
      </c>
      <c r="E70" s="3">
        <v>0</v>
      </c>
      <c r="F70" s="3">
        <v>0</v>
      </c>
      <c r="G70" s="3">
        <v>9.9296676739413903E-5</v>
      </c>
      <c r="H70" s="3">
        <v>0</v>
      </c>
      <c r="I70" s="1">
        <v>0</v>
      </c>
      <c r="J70" s="3">
        <v>0</v>
      </c>
      <c r="K70" s="3">
        <v>0</v>
      </c>
      <c r="L70" s="1">
        <v>0.21148719051432399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0.21805085811397232</v>
      </c>
    </row>
    <row r="71" spans="1:19" ht="28.8">
      <c r="A71" s="5" t="s">
        <v>331</v>
      </c>
      <c r="B71" s="2">
        <v>7.71231359559955E-2</v>
      </c>
      <c r="C71" s="3">
        <v>0</v>
      </c>
      <c r="D71" s="3">
        <v>1.47632069361694E-2</v>
      </c>
      <c r="E71" s="3">
        <v>0</v>
      </c>
      <c r="F71" s="3">
        <v>0</v>
      </c>
      <c r="G71" s="3">
        <v>3.33124334867711E-4</v>
      </c>
      <c r="H71" s="3">
        <v>0</v>
      </c>
      <c r="I71" s="1">
        <v>0</v>
      </c>
      <c r="J71" s="3">
        <v>0</v>
      </c>
      <c r="K71" s="3">
        <v>0</v>
      </c>
      <c r="L71" s="1">
        <v>6.0448646836753599E-2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0.15266811406378622</v>
      </c>
    </row>
    <row r="72" spans="1:19">
      <c r="A72" s="6" t="s">
        <v>332</v>
      </c>
      <c r="B72" s="2">
        <v>5.4871214762134503E-2</v>
      </c>
      <c r="C72" s="3">
        <v>0</v>
      </c>
      <c r="D72" s="3">
        <v>5.34703850307731E-3</v>
      </c>
      <c r="E72" s="3">
        <v>0</v>
      </c>
      <c r="F72" s="3">
        <v>0</v>
      </c>
      <c r="G72" s="3">
        <v>2.9789003021824201E-4</v>
      </c>
      <c r="H72" s="3">
        <v>0</v>
      </c>
      <c r="I72" s="1">
        <v>0</v>
      </c>
      <c r="J72" s="3">
        <v>0</v>
      </c>
      <c r="K72" s="3">
        <v>0</v>
      </c>
      <c r="L72" s="1">
        <v>5.4442992804634299E-2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0.11495913610006435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1">
        <v>0</v>
      </c>
      <c r="J73" s="3">
        <v>0</v>
      </c>
      <c r="K73" s="3">
        <v>0</v>
      </c>
      <c r="L73" s="1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2.2251921193861001E-2</v>
      </c>
      <c r="C74" s="3">
        <v>0</v>
      </c>
      <c r="D74" s="3">
        <v>9.4128055157945908E-3</v>
      </c>
      <c r="E74" s="3">
        <v>0</v>
      </c>
      <c r="F74" s="3">
        <v>0</v>
      </c>
      <c r="G74" s="3">
        <v>3.20311860449723E-5</v>
      </c>
      <c r="H74" s="3">
        <v>0</v>
      </c>
      <c r="I74" s="1">
        <v>0</v>
      </c>
      <c r="J74" s="3">
        <v>0</v>
      </c>
      <c r="K74" s="3">
        <v>0</v>
      </c>
      <c r="L74" s="1">
        <v>4.4527350072149599E-4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3.2142031396422056E-2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1">
        <v>0</v>
      </c>
      <c r="J75" s="3">
        <v>0</v>
      </c>
      <c r="K75" s="3">
        <v>0</v>
      </c>
      <c r="L75" s="1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0.54380661044906298</v>
      </c>
      <c r="C76" s="3">
        <v>0</v>
      </c>
      <c r="D76" s="3">
        <v>0.30818110406321297</v>
      </c>
      <c r="E76" s="3">
        <v>0</v>
      </c>
      <c r="F76" s="3">
        <v>0</v>
      </c>
      <c r="G76" s="3">
        <v>9.27302836001947E-3</v>
      </c>
      <c r="H76" s="3">
        <v>1.8370212750000001E-3</v>
      </c>
      <c r="I76" s="1">
        <v>0</v>
      </c>
      <c r="J76" s="3">
        <v>0</v>
      </c>
      <c r="K76" s="3">
        <v>0</v>
      </c>
      <c r="L76" s="1">
        <v>0.14412905089771799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1.0072268150450134</v>
      </c>
    </row>
    <row r="77" spans="1:19">
      <c r="A77" s="6" t="s">
        <v>337</v>
      </c>
      <c r="B77" s="2">
        <v>0.36169486449657801</v>
      </c>
      <c r="C77" s="3">
        <v>0</v>
      </c>
      <c r="D77" s="3">
        <v>0.148957058776922</v>
      </c>
      <c r="E77" s="3">
        <v>0</v>
      </c>
      <c r="F77" s="3">
        <v>0</v>
      </c>
      <c r="G77" s="3">
        <v>1.1371071045965101E-3</v>
      </c>
      <c r="H77" s="3">
        <v>1.8370212750000001E-3</v>
      </c>
      <c r="I77" s="1">
        <v>0</v>
      </c>
      <c r="J77" s="3">
        <v>0</v>
      </c>
      <c r="K77" s="3">
        <v>0</v>
      </c>
      <c r="L77" s="1">
        <v>9.9570686750890994E-2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0.61319673840398747</v>
      </c>
    </row>
    <row r="78" spans="1:19">
      <c r="A78" s="6" t="s">
        <v>338</v>
      </c>
      <c r="B78" s="2">
        <v>0.175992467624173</v>
      </c>
      <c r="C78" s="3">
        <v>0</v>
      </c>
      <c r="D78" s="3">
        <v>0.109600837643895</v>
      </c>
      <c r="E78" s="3">
        <v>0</v>
      </c>
      <c r="F78" s="3">
        <v>0</v>
      </c>
      <c r="G78" s="3">
        <v>8.1359212554229492E-3</v>
      </c>
      <c r="H78" s="3">
        <v>0</v>
      </c>
      <c r="I78" s="1">
        <v>0</v>
      </c>
      <c r="J78" s="3">
        <v>0</v>
      </c>
      <c r="K78" s="3">
        <v>0</v>
      </c>
      <c r="L78" s="1">
        <v>4.45583641468267E-2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0.33828759067031766</v>
      </c>
    </row>
    <row r="79" spans="1:19">
      <c r="A79" s="7" t="s">
        <v>339</v>
      </c>
      <c r="B79" s="2">
        <v>0.175992467624173</v>
      </c>
      <c r="C79" s="3">
        <v>0</v>
      </c>
      <c r="D79" s="3">
        <v>0.109600837643895</v>
      </c>
      <c r="E79" s="3">
        <v>0</v>
      </c>
      <c r="F79" s="3">
        <v>0</v>
      </c>
      <c r="G79" s="3">
        <v>8.1359212554229492E-3</v>
      </c>
      <c r="H79" s="3">
        <v>0</v>
      </c>
      <c r="I79" s="1">
        <v>0</v>
      </c>
      <c r="J79" s="3">
        <v>0</v>
      </c>
      <c r="K79" s="3">
        <v>0</v>
      </c>
      <c r="L79" s="1">
        <v>4.45583641468267E-2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0.33828759067031766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1">
        <v>0</v>
      </c>
      <c r="J80" s="3">
        <v>0</v>
      </c>
      <c r="K80" s="3">
        <v>0</v>
      </c>
      <c r="L80" s="1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6.1192783283117802E-3</v>
      </c>
      <c r="C81" s="3">
        <v>0</v>
      </c>
      <c r="D81" s="3">
        <v>4.96232076423955E-2</v>
      </c>
      <c r="E81" s="3">
        <v>0</v>
      </c>
      <c r="F81" s="3">
        <v>0</v>
      </c>
      <c r="G81" s="3">
        <v>0</v>
      </c>
      <c r="H81" s="3">
        <v>0</v>
      </c>
      <c r="I81" s="1">
        <v>0</v>
      </c>
      <c r="J81" s="3">
        <v>0</v>
      </c>
      <c r="K81" s="3">
        <v>0</v>
      </c>
      <c r="L81" s="1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5.574248597070728E-2</v>
      </c>
    </row>
    <row r="82" spans="1:19">
      <c r="A82" s="7" t="s">
        <v>342</v>
      </c>
      <c r="B82" s="2">
        <v>6.1192783283117802E-3</v>
      </c>
      <c r="C82" s="3">
        <v>0</v>
      </c>
      <c r="D82" s="3">
        <v>4.96232076423955E-2</v>
      </c>
      <c r="E82" s="3">
        <v>0</v>
      </c>
      <c r="F82" s="3">
        <v>0</v>
      </c>
      <c r="G82" s="3">
        <v>0</v>
      </c>
      <c r="H82" s="3">
        <v>0</v>
      </c>
      <c r="I82" s="1">
        <v>0</v>
      </c>
      <c r="J82" s="3">
        <v>0</v>
      </c>
      <c r="K82" s="3">
        <v>0</v>
      </c>
      <c r="L82" s="1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5.574248597070728E-2</v>
      </c>
    </row>
    <row r="83" spans="1:19">
      <c r="A83" s="8" t="s">
        <v>342</v>
      </c>
      <c r="B83" s="2">
        <v>6.1192783283117802E-3</v>
      </c>
      <c r="C83" s="3">
        <v>0</v>
      </c>
      <c r="D83" s="3">
        <v>4.6616759578401099E-2</v>
      </c>
      <c r="E83" s="3">
        <v>0</v>
      </c>
      <c r="F83" s="3">
        <v>0</v>
      </c>
      <c r="G83" s="3">
        <v>0</v>
      </c>
      <c r="H83" s="3">
        <v>0</v>
      </c>
      <c r="I83" s="1">
        <v>0</v>
      </c>
      <c r="J83" s="3">
        <v>0</v>
      </c>
      <c r="K83" s="3">
        <v>0</v>
      </c>
      <c r="L83" s="1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5.2736037906712878E-2</v>
      </c>
    </row>
    <row r="84" spans="1:19">
      <c r="A84" s="8" t="s">
        <v>343</v>
      </c>
      <c r="B84" s="2">
        <v>0</v>
      </c>
      <c r="C84" s="3">
        <v>0</v>
      </c>
      <c r="D84" s="3">
        <v>3.0064480639944101E-3</v>
      </c>
      <c r="E84" s="3">
        <v>0</v>
      </c>
      <c r="F84" s="3">
        <v>0</v>
      </c>
      <c r="G84" s="3">
        <v>0</v>
      </c>
      <c r="H84" s="3">
        <v>0</v>
      </c>
      <c r="I84" s="1">
        <v>0</v>
      </c>
      <c r="J84" s="3">
        <v>0</v>
      </c>
      <c r="K84" s="3">
        <v>0</v>
      </c>
      <c r="L84" s="1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3.0064480639944101E-3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1">
        <v>0</v>
      </c>
      <c r="J85" s="3">
        <v>0</v>
      </c>
      <c r="K85" s="3">
        <v>0</v>
      </c>
      <c r="L85" s="1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0.20092473387093099</v>
      </c>
      <c r="C86" s="3">
        <v>0</v>
      </c>
      <c r="D86" s="3">
        <v>3.1349115047601697E-2</v>
      </c>
      <c r="E86" s="3">
        <v>0</v>
      </c>
      <c r="F86" s="3">
        <v>0</v>
      </c>
      <c r="G86" s="3">
        <v>1.17874764645498E-3</v>
      </c>
      <c r="H86" s="3">
        <v>0</v>
      </c>
      <c r="I86" s="1">
        <v>0</v>
      </c>
      <c r="J86" s="3">
        <v>0</v>
      </c>
      <c r="K86" s="3">
        <v>0</v>
      </c>
      <c r="L86" s="1">
        <v>9.9665944265970707E-3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0.24341919099158474</v>
      </c>
    </row>
    <row r="87" spans="1:19" ht="28.8">
      <c r="A87" s="6" t="s">
        <v>346</v>
      </c>
      <c r="B87" s="2">
        <v>1.17834037231127E-2</v>
      </c>
      <c r="C87" s="3">
        <v>0</v>
      </c>
      <c r="D87" s="3">
        <v>2.3305016871902999E-3</v>
      </c>
      <c r="E87" s="3">
        <v>0</v>
      </c>
      <c r="F87" s="3">
        <v>0</v>
      </c>
      <c r="G87" s="3">
        <v>0</v>
      </c>
      <c r="H87" s="3">
        <v>0</v>
      </c>
      <c r="I87" s="1">
        <v>0</v>
      </c>
      <c r="J87" s="3">
        <v>0</v>
      </c>
      <c r="K87" s="3">
        <v>0</v>
      </c>
      <c r="L87" s="1">
        <v>1.2339171139396699E-3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1.5347822524242669E-2</v>
      </c>
    </row>
    <row r="88" spans="1:19" ht="28.8">
      <c r="A88" s="6" t="s">
        <v>347</v>
      </c>
      <c r="B88" s="2">
        <v>0.125217629263636</v>
      </c>
      <c r="C88" s="3">
        <v>0</v>
      </c>
      <c r="D88" s="3">
        <v>1.7887357105577501E-2</v>
      </c>
      <c r="E88" s="3">
        <v>0</v>
      </c>
      <c r="F88" s="3">
        <v>0</v>
      </c>
      <c r="G88" s="3">
        <v>1.00898236041663E-3</v>
      </c>
      <c r="H88" s="3">
        <v>0</v>
      </c>
      <c r="I88" s="1">
        <v>0</v>
      </c>
      <c r="J88" s="3">
        <v>0</v>
      </c>
      <c r="K88" s="3">
        <v>0</v>
      </c>
      <c r="L88" s="1">
        <v>2.1000959138506399E-3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0.14621406464348077</v>
      </c>
    </row>
    <row r="89" spans="1:19">
      <c r="A89" s="7" t="s">
        <v>348</v>
      </c>
      <c r="B89" s="2">
        <v>0.11019758245778</v>
      </c>
      <c r="C89" s="3">
        <v>0</v>
      </c>
      <c r="D89" s="3">
        <v>1.7873905436387401E-2</v>
      </c>
      <c r="E89" s="3">
        <v>0</v>
      </c>
      <c r="F89" s="3">
        <v>0</v>
      </c>
      <c r="G89" s="3">
        <v>1.00898236041663E-3</v>
      </c>
      <c r="H89" s="3">
        <v>0</v>
      </c>
      <c r="I89" s="1">
        <v>0</v>
      </c>
      <c r="J89" s="3">
        <v>0</v>
      </c>
      <c r="K89" s="3">
        <v>0</v>
      </c>
      <c r="L89" s="1">
        <v>2.1000959138506399E-3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0.13118056616843465</v>
      </c>
    </row>
    <row r="90" spans="1:19">
      <c r="A90" s="7" t="s">
        <v>349</v>
      </c>
      <c r="B90" s="2">
        <v>1.50200468058562E-2</v>
      </c>
      <c r="C90" s="3">
        <v>0</v>
      </c>
      <c r="D90" s="3">
        <v>1.3451669190131601E-5</v>
      </c>
      <c r="E90" s="3">
        <v>0</v>
      </c>
      <c r="F90" s="3">
        <v>0</v>
      </c>
      <c r="G90" s="3">
        <v>0</v>
      </c>
      <c r="H90" s="3">
        <v>0</v>
      </c>
      <c r="I90" s="1">
        <v>0</v>
      </c>
      <c r="J90" s="3">
        <v>0</v>
      </c>
      <c r="K90" s="3">
        <v>0</v>
      </c>
      <c r="L90" s="1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1.5033498475046331E-2</v>
      </c>
    </row>
    <row r="91" spans="1:19" ht="28.8">
      <c r="A91" s="8" t="s">
        <v>350</v>
      </c>
      <c r="B91" s="2">
        <v>1.50200468058562E-2</v>
      </c>
      <c r="C91" s="3">
        <v>0</v>
      </c>
      <c r="D91" s="3">
        <v>1.3451669190131601E-5</v>
      </c>
      <c r="E91" s="3">
        <v>0</v>
      </c>
      <c r="F91" s="3">
        <v>0</v>
      </c>
      <c r="G91" s="3">
        <v>0</v>
      </c>
      <c r="H91" s="3">
        <v>0</v>
      </c>
      <c r="I91" s="1">
        <v>0</v>
      </c>
      <c r="J91" s="3">
        <v>0</v>
      </c>
      <c r="K91" s="3">
        <v>0</v>
      </c>
      <c r="L91" s="1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1.5033498475046331E-2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1">
        <v>0</v>
      </c>
      <c r="J92" s="3">
        <v>0</v>
      </c>
      <c r="K92" s="3">
        <v>0</v>
      </c>
      <c r="L92" s="1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1.31488625236451E-2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1">
        <v>0</v>
      </c>
      <c r="J93" s="3">
        <v>0</v>
      </c>
      <c r="K93" s="3">
        <v>0</v>
      </c>
      <c r="L93" s="1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1.31488625236451E-2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1">
        <v>0</v>
      </c>
      <c r="J94" s="3">
        <v>0</v>
      </c>
      <c r="K94" s="3">
        <v>0</v>
      </c>
      <c r="L94" s="1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1">
        <v>0</v>
      </c>
      <c r="J95" s="3">
        <v>0</v>
      </c>
      <c r="K95" s="3">
        <v>0</v>
      </c>
      <c r="L95" s="1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1">
        <v>0</v>
      </c>
      <c r="J96" s="3">
        <v>0</v>
      </c>
      <c r="K96" s="3">
        <v>0</v>
      </c>
      <c r="L96" s="1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1.8711842822111001E-3</v>
      </c>
      <c r="C97" s="3">
        <v>0</v>
      </c>
      <c r="D97" s="3">
        <v>1.3451669190131601E-5</v>
      </c>
      <c r="E97" s="3">
        <v>0</v>
      </c>
      <c r="F97" s="3">
        <v>0</v>
      </c>
      <c r="G97" s="3">
        <v>0</v>
      </c>
      <c r="H97" s="3">
        <v>0</v>
      </c>
      <c r="I97" s="1">
        <v>0</v>
      </c>
      <c r="J97" s="3">
        <v>0</v>
      </c>
      <c r="K97" s="3">
        <v>0</v>
      </c>
      <c r="L97" s="1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1.8846359514012316E-3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1">
        <v>0</v>
      </c>
      <c r="J98" s="3">
        <v>0</v>
      </c>
      <c r="K98" s="3">
        <v>0</v>
      </c>
      <c r="L98" s="1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6.3923700884182394E-2</v>
      </c>
      <c r="C99" s="3">
        <v>0</v>
      </c>
      <c r="D99" s="3">
        <v>1.11312562548339E-2</v>
      </c>
      <c r="E99" s="3">
        <v>0</v>
      </c>
      <c r="F99" s="3">
        <v>0</v>
      </c>
      <c r="G99" s="3">
        <v>1.6015593022486099E-4</v>
      </c>
      <c r="H99" s="3">
        <v>0</v>
      </c>
      <c r="I99" s="1">
        <v>0</v>
      </c>
      <c r="J99" s="3">
        <v>0</v>
      </c>
      <c r="K99" s="3">
        <v>0</v>
      </c>
      <c r="L99" s="1">
        <v>6.6325813988067604E-3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8.1847694468047918E-2</v>
      </c>
    </row>
    <row r="100" spans="1:19">
      <c r="A100" s="5" t="s">
        <v>359</v>
      </c>
      <c r="B100" s="2">
        <v>1.3698586122229901</v>
      </c>
      <c r="C100" s="3">
        <v>0</v>
      </c>
      <c r="D100" s="3">
        <v>0.37907140069520601</v>
      </c>
      <c r="E100" s="3">
        <v>0</v>
      </c>
      <c r="F100" s="3">
        <v>0</v>
      </c>
      <c r="G100" s="3">
        <v>1.1588883111071001E-2</v>
      </c>
      <c r="H100" s="3">
        <v>0</v>
      </c>
      <c r="I100" s="1">
        <v>0</v>
      </c>
      <c r="J100" s="3">
        <v>0</v>
      </c>
      <c r="K100" s="3">
        <v>0</v>
      </c>
      <c r="L100" s="1">
        <v>0.81831300622893399</v>
      </c>
      <c r="M100" s="3">
        <v>0</v>
      </c>
      <c r="N100" s="3">
        <v>5.8320986428134101E-3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2.5846640009010144</v>
      </c>
    </row>
    <row r="101" spans="1:19">
      <c r="A101" s="6" t="s">
        <v>360</v>
      </c>
      <c r="B101" s="2">
        <v>1.06055861004829</v>
      </c>
      <c r="C101" s="3">
        <v>0</v>
      </c>
      <c r="D101" s="3">
        <v>0.21174272472186201</v>
      </c>
      <c r="E101" s="3">
        <v>0</v>
      </c>
      <c r="F101" s="3">
        <v>0</v>
      </c>
      <c r="G101" s="3">
        <v>1.1137243387836801E-2</v>
      </c>
      <c r="H101" s="3">
        <v>0</v>
      </c>
      <c r="I101" s="1">
        <v>0</v>
      </c>
      <c r="J101" s="3">
        <v>0</v>
      </c>
      <c r="K101" s="3">
        <v>0</v>
      </c>
      <c r="L101" s="1">
        <v>0.664168624501555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1.9476072026595437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1">
        <v>0</v>
      </c>
      <c r="J102" s="3">
        <v>0</v>
      </c>
      <c r="K102" s="3">
        <v>0</v>
      </c>
      <c r="L102" s="1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2.8916024477543302E-3</v>
      </c>
      <c r="C103" s="3">
        <v>0</v>
      </c>
      <c r="D103" s="3">
        <v>1.1686137608926801E-2</v>
      </c>
      <c r="E103" s="3">
        <v>0</v>
      </c>
      <c r="F103" s="3">
        <v>0</v>
      </c>
      <c r="G103" s="3">
        <v>0</v>
      </c>
      <c r="H103" s="3">
        <v>0</v>
      </c>
      <c r="I103" s="1">
        <v>0</v>
      </c>
      <c r="J103" s="3">
        <v>0</v>
      </c>
      <c r="K103" s="3">
        <v>0</v>
      </c>
      <c r="L103" s="1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1.4577740056681131E-2</v>
      </c>
    </row>
    <row r="104" spans="1:19">
      <c r="A104" s="7" t="s">
        <v>363</v>
      </c>
      <c r="B104" s="2">
        <v>0.48700672804283501</v>
      </c>
      <c r="C104" s="3">
        <v>0</v>
      </c>
      <c r="D104" s="3">
        <v>5.4021903467568501E-2</v>
      </c>
      <c r="E104" s="3">
        <v>0</v>
      </c>
      <c r="F104" s="3">
        <v>0</v>
      </c>
      <c r="G104" s="3">
        <v>0</v>
      </c>
      <c r="H104" s="3">
        <v>0</v>
      </c>
      <c r="I104" s="1">
        <v>0</v>
      </c>
      <c r="J104" s="3">
        <v>0</v>
      </c>
      <c r="K104" s="3">
        <v>0</v>
      </c>
      <c r="L104" s="1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0.54102863151040348</v>
      </c>
    </row>
    <row r="105" spans="1:19" ht="28.8">
      <c r="A105" s="7" t="s">
        <v>364</v>
      </c>
      <c r="B105" s="2">
        <v>0.52515558840618903</v>
      </c>
      <c r="C105" s="3">
        <v>0</v>
      </c>
      <c r="D105" s="3">
        <v>0.130851112047005</v>
      </c>
      <c r="E105" s="3">
        <v>0</v>
      </c>
      <c r="F105" s="3">
        <v>0</v>
      </c>
      <c r="G105" s="3">
        <v>0</v>
      </c>
      <c r="H105" s="3">
        <v>0</v>
      </c>
      <c r="I105" s="1">
        <v>0</v>
      </c>
      <c r="J105" s="3">
        <v>0</v>
      </c>
      <c r="K105" s="3">
        <v>0</v>
      </c>
      <c r="L105" s="1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0.65600670045319398</v>
      </c>
    </row>
    <row r="106" spans="1:19">
      <c r="A106" s="7" t="s">
        <v>365</v>
      </c>
      <c r="B106" s="2">
        <v>4.3779875656350699E-2</v>
      </c>
      <c r="C106" s="3">
        <v>0</v>
      </c>
      <c r="D106" s="3">
        <v>1.5163394094575899E-2</v>
      </c>
      <c r="E106" s="3">
        <v>0</v>
      </c>
      <c r="F106" s="3">
        <v>0</v>
      </c>
      <c r="G106" s="3">
        <v>1.0410135464616001E-3</v>
      </c>
      <c r="H106" s="3">
        <v>0</v>
      </c>
      <c r="I106" s="1">
        <v>0</v>
      </c>
      <c r="J106" s="3">
        <v>0</v>
      </c>
      <c r="K106" s="3">
        <v>0</v>
      </c>
      <c r="L106" s="1">
        <v>0.64715297395905802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0.70713725725644627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1">
        <v>0</v>
      </c>
      <c r="J107" s="3">
        <v>0</v>
      </c>
      <c r="K107" s="3">
        <v>0</v>
      </c>
      <c r="L107" s="1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5.4788256904818797E-3</v>
      </c>
      <c r="C108" s="3">
        <v>0</v>
      </c>
      <c r="D108" s="3">
        <v>2.33722752178537E-3</v>
      </c>
      <c r="E108" s="3">
        <v>0</v>
      </c>
      <c r="F108" s="3">
        <v>0</v>
      </c>
      <c r="G108" s="3">
        <v>0</v>
      </c>
      <c r="H108" s="3">
        <v>0</v>
      </c>
      <c r="I108" s="1">
        <v>0</v>
      </c>
      <c r="J108" s="3">
        <v>0</v>
      </c>
      <c r="K108" s="3">
        <v>0</v>
      </c>
      <c r="L108" s="1">
        <v>0.63410934026628096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0.64192539347854827</v>
      </c>
    </row>
    <row r="109" spans="1:19">
      <c r="A109" s="8" t="s">
        <v>368</v>
      </c>
      <c r="B109" s="2">
        <v>3.8301049965868798E-2</v>
      </c>
      <c r="C109" s="3">
        <v>0</v>
      </c>
      <c r="D109" s="3">
        <v>1.2826166572790501E-2</v>
      </c>
      <c r="E109" s="3">
        <v>0</v>
      </c>
      <c r="F109" s="3">
        <v>0</v>
      </c>
      <c r="G109" s="3">
        <v>1.0410135464616001E-3</v>
      </c>
      <c r="H109" s="3">
        <v>0</v>
      </c>
      <c r="I109" s="1">
        <v>0</v>
      </c>
      <c r="J109" s="3">
        <v>0</v>
      </c>
      <c r="K109" s="3">
        <v>0</v>
      </c>
      <c r="L109" s="1">
        <v>1.30436336927771E-2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6.5211863777898005E-2</v>
      </c>
    </row>
    <row r="110" spans="1:19">
      <c r="A110" s="6" t="s">
        <v>369</v>
      </c>
      <c r="B110" s="2">
        <v>6.2397737030488202E-3</v>
      </c>
      <c r="C110" s="3">
        <v>0</v>
      </c>
      <c r="D110" s="3">
        <v>5.9490006993356999E-3</v>
      </c>
      <c r="E110" s="3">
        <v>0</v>
      </c>
      <c r="F110" s="3">
        <v>0</v>
      </c>
      <c r="G110" s="3">
        <v>0</v>
      </c>
      <c r="H110" s="3">
        <v>0</v>
      </c>
      <c r="I110" s="1">
        <v>0</v>
      </c>
      <c r="J110" s="3">
        <v>0</v>
      </c>
      <c r="K110" s="3">
        <v>0</v>
      </c>
      <c r="L110" s="1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1.2188774402384521E-2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1">
        <v>0</v>
      </c>
      <c r="J111" s="3">
        <v>0</v>
      </c>
      <c r="K111" s="3">
        <v>0</v>
      </c>
      <c r="L111" s="1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0.19662896644729499</v>
      </c>
      <c r="C112" s="3">
        <v>0</v>
      </c>
      <c r="D112" s="3">
        <v>0.156604332711512</v>
      </c>
      <c r="E112" s="3">
        <v>0</v>
      </c>
      <c r="F112" s="3">
        <v>0</v>
      </c>
      <c r="G112" s="3">
        <v>3.9398358835315898E-4</v>
      </c>
      <c r="H112" s="3">
        <v>0</v>
      </c>
      <c r="I112" s="1">
        <v>0</v>
      </c>
      <c r="J112" s="3">
        <v>0</v>
      </c>
      <c r="K112" s="3">
        <v>0</v>
      </c>
      <c r="L112" s="1">
        <v>0.15414438172737799</v>
      </c>
      <c r="M112" s="3">
        <v>0</v>
      </c>
      <c r="N112" s="3">
        <v>2.9445449173813598E-4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0.50806611896627629</v>
      </c>
    </row>
    <row r="113" spans="1:19">
      <c r="A113" s="6" t="s">
        <v>372</v>
      </c>
      <c r="B113" s="2">
        <v>0.106431262024361</v>
      </c>
      <c r="C113" s="3">
        <v>0</v>
      </c>
      <c r="D113" s="3">
        <v>4.5433012689669499E-3</v>
      </c>
      <c r="E113" s="3">
        <v>0</v>
      </c>
      <c r="F113" s="3">
        <v>0</v>
      </c>
      <c r="G113" s="3">
        <v>0</v>
      </c>
      <c r="H113" s="3">
        <v>0</v>
      </c>
      <c r="I113" s="1">
        <v>0</v>
      </c>
      <c r="J113" s="3">
        <v>0</v>
      </c>
      <c r="K113" s="3">
        <v>0</v>
      </c>
      <c r="L113" s="1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0.11097456329332794</v>
      </c>
    </row>
    <row r="114" spans="1:19">
      <c r="A114" s="5" t="s">
        <v>373</v>
      </c>
      <c r="B114" s="2">
        <v>0.13629301731239901</v>
      </c>
      <c r="C114" s="3">
        <v>0</v>
      </c>
      <c r="D114" s="3">
        <v>1.43260276874902E-3</v>
      </c>
      <c r="E114" s="3">
        <v>0</v>
      </c>
      <c r="F114" s="3">
        <v>0</v>
      </c>
      <c r="G114" s="3">
        <v>0</v>
      </c>
      <c r="H114" s="3">
        <v>0</v>
      </c>
      <c r="I114" s="1">
        <v>0</v>
      </c>
      <c r="J114" s="3">
        <v>0</v>
      </c>
      <c r="K114" s="3">
        <v>0</v>
      </c>
      <c r="L114" s="1">
        <v>5.8040625467180198E-4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0.13830602633581981</v>
      </c>
    </row>
    <row r="115" spans="1:19">
      <c r="A115" s="5" t="s">
        <v>374</v>
      </c>
      <c r="B115" s="2">
        <v>0.32280457495548798</v>
      </c>
      <c r="C115" s="3">
        <v>0</v>
      </c>
      <c r="D115" s="3">
        <v>3.0568918234574098E-3</v>
      </c>
      <c r="E115" s="3">
        <v>0</v>
      </c>
      <c r="F115" s="3">
        <v>0</v>
      </c>
      <c r="G115" s="3">
        <v>2.48882315569434E-3</v>
      </c>
      <c r="H115" s="3">
        <v>0</v>
      </c>
      <c r="I115" s="1">
        <v>0</v>
      </c>
      <c r="J115" s="3">
        <v>0</v>
      </c>
      <c r="K115" s="3">
        <v>0</v>
      </c>
      <c r="L115" s="1">
        <v>8.5629860183526002E-2</v>
      </c>
      <c r="M115" s="3">
        <v>0</v>
      </c>
      <c r="N115" s="3">
        <v>4.6886786469029799E-3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0.41866882876506867</v>
      </c>
    </row>
    <row r="116" spans="1:19">
      <c r="A116" s="5" t="s">
        <v>375</v>
      </c>
      <c r="B116" s="2">
        <v>0.50572548167865905</v>
      </c>
      <c r="C116" s="3">
        <v>0</v>
      </c>
      <c r="D116" s="3">
        <v>5.9019198571702404E-3</v>
      </c>
      <c r="E116" s="3">
        <v>0</v>
      </c>
      <c r="F116" s="3">
        <v>0</v>
      </c>
      <c r="G116" s="3">
        <v>1.6367936068980801E-3</v>
      </c>
      <c r="H116" s="3">
        <v>0</v>
      </c>
      <c r="I116" s="1">
        <v>0</v>
      </c>
      <c r="J116" s="3">
        <v>0</v>
      </c>
      <c r="K116" s="3">
        <v>0</v>
      </c>
      <c r="L116" s="1">
        <v>0.83339027710411095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1.3466544722468383</v>
      </c>
    </row>
    <row r="117" spans="1:19">
      <c r="A117" s="6" t="s">
        <v>376</v>
      </c>
      <c r="B117" s="2">
        <v>0.48084378798006899</v>
      </c>
      <c r="C117" s="3">
        <v>0</v>
      </c>
      <c r="D117" s="3">
        <v>5.75731441337633E-3</v>
      </c>
      <c r="E117" s="3">
        <v>0</v>
      </c>
      <c r="F117" s="3">
        <v>0</v>
      </c>
      <c r="G117" s="3">
        <v>1.5727312348081399E-3</v>
      </c>
      <c r="H117" s="3">
        <v>0</v>
      </c>
      <c r="I117" s="1">
        <v>0</v>
      </c>
      <c r="J117" s="3">
        <v>0</v>
      </c>
      <c r="K117" s="3">
        <v>0</v>
      </c>
      <c r="L117" s="1">
        <v>6.1106588278118198E-2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0.54928042190637172</v>
      </c>
    </row>
    <row r="118" spans="1:19">
      <c r="A118" s="6" t="s">
        <v>377</v>
      </c>
      <c r="B118" s="2">
        <v>2.4881693698590099E-2</v>
      </c>
      <c r="C118" s="3">
        <v>0</v>
      </c>
      <c r="D118" s="3">
        <v>1.4460544379391499E-4</v>
      </c>
      <c r="E118" s="3">
        <v>0</v>
      </c>
      <c r="F118" s="3">
        <v>0</v>
      </c>
      <c r="G118" s="3">
        <v>6.4062372089944506E-5</v>
      </c>
      <c r="H118" s="3">
        <v>0</v>
      </c>
      <c r="I118" s="1">
        <v>0</v>
      </c>
      <c r="J118" s="3">
        <v>0</v>
      </c>
      <c r="K118" s="3">
        <v>0</v>
      </c>
      <c r="L118" s="1">
        <v>0.77228368882599197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0.79737405034046593</v>
      </c>
    </row>
    <row r="119" spans="1:19">
      <c r="A119" s="5" t="s">
        <v>378</v>
      </c>
      <c r="B119" s="2">
        <v>1.8509552629438899E-2</v>
      </c>
      <c r="C119" s="3">
        <v>0</v>
      </c>
      <c r="D119" s="3">
        <v>4.23727579489146E-4</v>
      </c>
      <c r="E119" s="3">
        <v>0</v>
      </c>
      <c r="F119" s="3">
        <v>0</v>
      </c>
      <c r="G119" s="3">
        <v>0</v>
      </c>
      <c r="H119" s="3">
        <v>0</v>
      </c>
      <c r="I119" s="1">
        <v>0</v>
      </c>
      <c r="J119" s="3">
        <v>0</v>
      </c>
      <c r="K119" s="3">
        <v>0</v>
      </c>
      <c r="L119" s="1">
        <v>3.8280229315758498E-3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2.2761303140503897E-2</v>
      </c>
    </row>
    <row r="120" spans="1:19">
      <c r="A120" s="4" t="s">
        <v>379</v>
      </c>
      <c r="B120" s="2">
        <f t="shared" ref="B120:S120" si="2">B3+B17+B31+B59+B71+B76+B86+B100+B114+B115+B116+B119</f>
        <v>4.8523348516104052</v>
      </c>
      <c r="C120" s="2">
        <f t="shared" si="2"/>
        <v>0.45590021033039996</v>
      </c>
      <c r="D120" s="2">
        <f t="shared" si="2"/>
        <v>1.1660007741525011</v>
      </c>
      <c r="E120" s="2">
        <f t="shared" si="2"/>
        <v>0</v>
      </c>
      <c r="F120" s="2">
        <f t="shared" si="2"/>
        <v>0</v>
      </c>
      <c r="G120" s="2">
        <f t="shared" si="2"/>
        <v>3.2905637424000031E-2</v>
      </c>
      <c r="H120" s="2">
        <f t="shared" si="2"/>
        <v>4.7546432999999999E-3</v>
      </c>
      <c r="I120" s="2">
        <f t="shared" si="2"/>
        <v>13.626779299582701</v>
      </c>
      <c r="J120" s="2">
        <f t="shared" si="2"/>
        <v>0</v>
      </c>
      <c r="K120" s="2">
        <f t="shared" si="2"/>
        <v>0</v>
      </c>
      <c r="L120" s="2">
        <f t="shared" si="2"/>
        <v>31.962866110805773</v>
      </c>
      <c r="M120" s="2">
        <f t="shared" si="2"/>
        <v>0</v>
      </c>
      <c r="N120" s="2">
        <f t="shared" si="2"/>
        <v>0.68723559114800048</v>
      </c>
      <c r="O120" s="2">
        <f t="shared" si="2"/>
        <v>0</v>
      </c>
      <c r="P120" s="2">
        <f t="shared" si="2"/>
        <v>1.0940319719999999E-2</v>
      </c>
      <c r="Q120" s="2">
        <f t="shared" si="2"/>
        <v>0</v>
      </c>
      <c r="R120" s="1">
        <v>0.34148311999999997</v>
      </c>
      <c r="S120" s="2">
        <f t="shared" si="2"/>
        <v>53.141200558073784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99" priority="3" operator="lessThan">
      <formula>0</formula>
    </cfRule>
  </conditionalFormatting>
  <conditionalFormatting sqref="B3:B119 B121:B158">
    <cfRule type="cellIs" dxfId="98" priority="5" operator="lessThan">
      <formula>0</formula>
    </cfRule>
  </conditionalFormatting>
  <conditionalFormatting sqref="B120:Q120 S120">
    <cfRule type="cellIs" dxfId="97" priority="2" operator="lessThan">
      <formula>0</formula>
    </cfRule>
  </conditionalFormatting>
  <conditionalFormatting sqref="R3:R158">
    <cfRule type="cellIs" dxfId="96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outlinePr summaryBelow="0" summaryRight="0"/>
  </sheetPr>
  <dimension ref="A1:S120"/>
  <sheetViews>
    <sheetView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3" width="9" style="1"/>
    <col min="14" max="14" width="12.77734375" style="1"/>
    <col min="15" max="18" width="9" style="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1.24247049506647E-2</v>
      </c>
      <c r="C3" s="3">
        <v>0</v>
      </c>
      <c r="D3" s="3">
        <v>7.3420856524683501E-3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1.8123531835580999E-2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3.7890322438714048E-2</v>
      </c>
    </row>
    <row r="4" spans="1:19" ht="28.8">
      <c r="A4" s="6" t="s">
        <v>266</v>
      </c>
      <c r="B4" s="2">
        <v>2.5453941000081301E-3</v>
      </c>
      <c r="C4" s="3">
        <v>0</v>
      </c>
      <c r="D4" s="3">
        <v>4.4992458631285502E-3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7.0446399631366799E-3</v>
      </c>
    </row>
    <row r="5" spans="1:19" ht="28.8">
      <c r="A5" s="7" t="s">
        <v>267</v>
      </c>
      <c r="B5" s="2">
        <v>1.2011078409413299E-3</v>
      </c>
      <c r="C5" s="3">
        <v>0</v>
      </c>
      <c r="D5" s="3">
        <v>2.56348559038734E-3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3.7645934313286699E-3</v>
      </c>
    </row>
    <row r="6" spans="1:19">
      <c r="A6" s="7" t="s">
        <v>268</v>
      </c>
      <c r="B6" s="2">
        <v>1.34428625906679E-3</v>
      </c>
      <c r="C6" s="3">
        <v>0</v>
      </c>
      <c r="D6" s="3">
        <v>1.93576027274121E-3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3.280046531808E-3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1.34428625906679E-3</v>
      </c>
      <c r="C13" s="3">
        <v>0</v>
      </c>
      <c r="D13" s="3">
        <v>1.93576027274121E-3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3.280046531808E-3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9.5770453012806091E-3</v>
      </c>
      <c r="C15" s="3">
        <v>0</v>
      </c>
      <c r="D15" s="3">
        <v>2.7935419895246602E-3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5.7343268588849598E-4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1.2944019976693765E-2</v>
      </c>
    </row>
    <row r="16" spans="1:19">
      <c r="A16" s="6" t="s">
        <v>278</v>
      </c>
      <c r="B16" s="2">
        <v>3.0226554937596602E-4</v>
      </c>
      <c r="C16" s="3">
        <v>0</v>
      </c>
      <c r="D16" s="3">
        <v>4.9297799815141098E-5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1.2341389483507E-2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1.2692952832698107E-2</v>
      </c>
    </row>
    <row r="17" spans="1:19">
      <c r="A17" s="5" t="s">
        <v>279</v>
      </c>
      <c r="B17" s="2">
        <v>5.4885060281425202E-3</v>
      </c>
      <c r="C17" s="3">
        <v>0</v>
      </c>
      <c r="D17" s="3">
        <v>0.158206499166751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0.16369500519489352</v>
      </c>
    </row>
    <row r="18" spans="1:19">
      <c r="A18" s="6" t="s">
        <v>280</v>
      </c>
      <c r="B18" s="2">
        <v>0</v>
      </c>
      <c r="C18" s="3">
        <v>0</v>
      </c>
      <c r="D18" s="3">
        <v>3.7995457577523102E-2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3.7995457577523102E-2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5.0289209823077196E-3</v>
      </c>
      <c r="C24" s="3">
        <v>0</v>
      </c>
      <c r="D24" s="3">
        <v>0.11341451825471401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0.11844343923702172</v>
      </c>
    </row>
    <row r="25" spans="1:19">
      <c r="A25" s="6" t="s">
        <v>287</v>
      </c>
      <c r="B25" s="2">
        <v>4.59585045834801E-4</v>
      </c>
      <c r="C25" s="3">
        <v>0</v>
      </c>
      <c r="D25" s="3">
        <v>6.79652333451412E-3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7.2561083803489215E-3</v>
      </c>
    </row>
    <row r="26" spans="1:19">
      <c r="A26" s="7" t="s">
        <v>288</v>
      </c>
      <c r="B26" s="2">
        <v>1.94439827083954E-4</v>
      </c>
      <c r="C26" s="3">
        <v>0</v>
      </c>
      <c r="D26" s="3">
        <v>1.1502819956866299E-3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1.344721822770584E-3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1.1597451868162001E-2</v>
      </c>
      <c r="C31" s="3">
        <v>2.2594238480389901E-2</v>
      </c>
      <c r="D31" s="3">
        <v>1.6984735296309901E-2</v>
      </c>
      <c r="E31" s="3">
        <v>0</v>
      </c>
      <c r="F31" s="3">
        <v>0</v>
      </c>
      <c r="G31" s="3">
        <v>1.8802032393031999E-2</v>
      </c>
      <c r="H31" s="3">
        <v>0</v>
      </c>
      <c r="I31" s="3">
        <v>5.8409105732999999E-3</v>
      </c>
      <c r="J31" s="3">
        <v>0</v>
      </c>
      <c r="K31" s="3">
        <v>0</v>
      </c>
      <c r="L31" s="3">
        <v>0</v>
      </c>
      <c r="M31" s="3">
        <v>0</v>
      </c>
      <c r="N31" s="3">
        <v>0.83283336882186798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0.90865273743306174</v>
      </c>
    </row>
    <row r="32" spans="1:19">
      <c r="A32" s="6" t="s">
        <v>294</v>
      </c>
      <c r="B32" s="2">
        <v>7.2866777841144601E-3</v>
      </c>
      <c r="C32" s="3">
        <v>0</v>
      </c>
      <c r="D32" s="3">
        <v>4.1180127446749596E-3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1.1404690528789421E-2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1.1266795901487901E-3</v>
      </c>
      <c r="C49" s="3">
        <v>0</v>
      </c>
      <c r="D49" s="3">
        <v>7.02046751050007E-3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8.1471471006488595E-3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3.1840944938987502E-3</v>
      </c>
      <c r="C56" s="3">
        <v>0</v>
      </c>
      <c r="D56" s="3">
        <v>5.8462550411349304E-3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9.0303495350336806E-3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2.59789285332079E-2</v>
      </c>
      <c r="C59" s="3">
        <v>0.20291005671601001</v>
      </c>
      <c r="D59" s="3">
        <v>1.2212708274204301E-2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6.1595638434248903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6.4006655369483125</v>
      </c>
    </row>
    <row r="60" spans="1:19" ht="28.8">
      <c r="A60" s="6" t="s">
        <v>322</v>
      </c>
      <c r="B60" s="2">
        <v>2.59789285332079E-2</v>
      </c>
      <c r="C60" s="3">
        <v>0.20291005671601001</v>
      </c>
      <c r="D60" s="3">
        <v>1.2212708274204301E-2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6.1595638434248903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6.4006655369483125</v>
      </c>
    </row>
    <row r="61" spans="1:19" ht="28.8">
      <c r="A61" s="7" t="s">
        <v>323</v>
      </c>
      <c r="B61" s="2">
        <v>2.23596962972589E-2</v>
      </c>
      <c r="C61" s="3">
        <v>0</v>
      </c>
      <c r="D61" s="3">
        <v>9.3600089249014605E-3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1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3.171970522216036E-2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1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2.23596962972589E-2</v>
      </c>
      <c r="C63" s="3">
        <v>0</v>
      </c>
      <c r="D63" s="3">
        <v>9.3600089249014605E-3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1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3.171970522216036E-2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1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1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1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3.6192322359490398E-3</v>
      </c>
      <c r="C67" s="3">
        <v>0.18351915430180299</v>
      </c>
      <c r="D67" s="3">
        <v>2.8526993493028299E-3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1">
        <v>6.1595638434248903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6.3495549293119451</v>
      </c>
    </row>
    <row r="68" spans="1:19">
      <c r="A68" s="8" t="s">
        <v>329</v>
      </c>
      <c r="B68" s="2">
        <v>3.6192322359490398E-3</v>
      </c>
      <c r="C68" s="3">
        <v>0.18351915430180299</v>
      </c>
      <c r="D68" s="3">
        <v>2.8526993493028299E-3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1">
        <v>6.1595638434248903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6.3495549293119451</v>
      </c>
    </row>
    <row r="69" spans="1:19">
      <c r="A69" s="9" t="s">
        <v>329</v>
      </c>
      <c r="B69" s="2">
        <v>1.5033733903173001E-3</v>
      </c>
      <c r="C69" s="3">
        <v>0.16023205069749599</v>
      </c>
      <c r="D69" s="3">
        <v>1.28502931518135E-3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1">
        <v>0.92609525649493696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1.0891157098979316</v>
      </c>
    </row>
    <row r="70" spans="1:19" ht="57.6">
      <c r="A70" s="9" t="s">
        <v>330</v>
      </c>
      <c r="B70" s="2">
        <v>2.1158588456317499E-3</v>
      </c>
      <c r="C70" s="3">
        <v>2.3287103604307299E-2</v>
      </c>
      <c r="D70" s="3">
        <v>1.5676700341214901E-3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1">
        <v>5.2334685869299404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5.2604392194140006</v>
      </c>
    </row>
    <row r="71" spans="1:19" ht="28.8">
      <c r="A71" s="5" t="s">
        <v>331</v>
      </c>
      <c r="B71" s="2">
        <v>5.0589707737661504E-3</v>
      </c>
      <c r="C71" s="3">
        <v>0</v>
      </c>
      <c r="D71" s="3">
        <v>3.7630653858891101E-3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8.8220361596552596E-3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3.6112778793865302E-3</v>
      </c>
      <c r="C76" s="3">
        <v>0</v>
      </c>
      <c r="D76" s="3">
        <v>4.4624368392665703E-2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4.8235646272052235E-2</v>
      </c>
    </row>
    <row r="77" spans="1:19">
      <c r="A77" s="6" t="s">
        <v>337</v>
      </c>
      <c r="B77" s="2">
        <v>6.2043981187698001E-4</v>
      </c>
      <c r="C77" s="3">
        <v>0</v>
      </c>
      <c r="D77" s="3">
        <v>3.01373882869896E-2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3.0757828098866579E-2</v>
      </c>
    </row>
    <row r="78" spans="1:19">
      <c r="A78" s="6" t="s">
        <v>338</v>
      </c>
      <c r="B78" s="2">
        <v>2.99083806750955E-3</v>
      </c>
      <c r="C78" s="3">
        <v>0</v>
      </c>
      <c r="D78" s="3">
        <v>1.44869801056761E-2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1.7477818173185649E-2</v>
      </c>
    </row>
    <row r="79" spans="1:19">
      <c r="A79" s="7" t="s">
        <v>339</v>
      </c>
      <c r="B79" s="2">
        <v>2.99083806750955E-3</v>
      </c>
      <c r="C79" s="3">
        <v>0</v>
      </c>
      <c r="D79" s="3">
        <v>1.44869801056761E-2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1.7477818173185649E-2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1.10724643350353E-2</v>
      </c>
      <c r="C86" s="3">
        <v>0</v>
      </c>
      <c r="D86" s="3">
        <v>9.0214973661708192E-3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2.0093961701206121E-2</v>
      </c>
    </row>
    <row r="87" spans="1:19" ht="28.8">
      <c r="A87" s="6" t="s">
        <v>346</v>
      </c>
      <c r="B87" s="2">
        <v>1.4795103206297099E-3</v>
      </c>
      <c r="C87" s="3">
        <v>0</v>
      </c>
      <c r="D87" s="3">
        <v>3.9109587853345301E-4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1.8706061991631629E-3</v>
      </c>
    </row>
    <row r="88" spans="1:19" ht="28.8">
      <c r="A88" s="6" t="s">
        <v>347</v>
      </c>
      <c r="B88" s="2">
        <v>6.1328089097070597E-3</v>
      </c>
      <c r="C88" s="3">
        <v>0</v>
      </c>
      <c r="D88" s="3">
        <v>5.5509322591848903E-3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1.168374116889195E-2</v>
      </c>
    </row>
    <row r="89" spans="1:19">
      <c r="A89" s="7" t="s">
        <v>348</v>
      </c>
      <c r="B89" s="2">
        <v>6.1328089097070597E-3</v>
      </c>
      <c r="C89" s="3">
        <v>0</v>
      </c>
      <c r="D89" s="3">
        <v>5.5509322591848903E-3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1.168374116889195E-2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3.4601451046985302E-3</v>
      </c>
      <c r="C99" s="3">
        <v>0</v>
      </c>
      <c r="D99" s="3">
        <v>3.0794692284524801E-3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6.5396143331510103E-3</v>
      </c>
    </row>
    <row r="100" spans="1:19">
      <c r="A100" s="5" t="s">
        <v>359</v>
      </c>
      <c r="B100" s="2">
        <v>3.43628203501097E-2</v>
      </c>
      <c r="C100" s="3">
        <v>0</v>
      </c>
      <c r="D100" s="3">
        <v>3.8879531454207999E-2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0.78439926630242596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0.85764161810674366</v>
      </c>
    </row>
    <row r="101" spans="1:19">
      <c r="A101" s="6" t="s">
        <v>360</v>
      </c>
      <c r="B101" s="2">
        <v>2.1568663284871201E-2</v>
      </c>
      <c r="C101" s="3">
        <v>0</v>
      </c>
      <c r="D101" s="3">
        <v>2.4543731267964899E-2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1.3981821470495599E-2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6.0094216023331697E-2</v>
      </c>
    </row>
    <row r="102" spans="1:19">
      <c r="A102" s="7" t="s">
        <v>361</v>
      </c>
      <c r="B102" s="2">
        <v>1.8939507960409299E-3</v>
      </c>
      <c r="C102" s="3">
        <v>0</v>
      </c>
      <c r="D102" s="3">
        <v>4.5025323831162202E-4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1.3981821470495599E-2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1.632602550484815E-2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5.7349773784947499E-3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5.7349773784947499E-3</v>
      </c>
    </row>
    <row r="105" spans="1:19" ht="28.8">
      <c r="A105" s="7" t="s">
        <v>364</v>
      </c>
      <c r="B105" s="2">
        <v>1.0077096851508901E-2</v>
      </c>
      <c r="C105" s="3">
        <v>0</v>
      </c>
      <c r="D105" s="3">
        <v>1.8315775891318799E-2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2.8392872742827702E-2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3.4123079743015798E-3</v>
      </c>
      <c r="C112" s="3">
        <v>0</v>
      </c>
      <c r="D112" s="3">
        <v>1.20549553147958E-2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9.5958075645031796E-2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0.11142533893412918</v>
      </c>
    </row>
    <row r="113" spans="1:19">
      <c r="A113" s="6" t="s">
        <v>372</v>
      </c>
      <c r="B113" s="2">
        <v>9.3818490909369206E-3</v>
      </c>
      <c r="C113" s="3">
        <v>0</v>
      </c>
      <c r="D113" s="3">
        <v>1.4920800744049399E-3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1.0873929165341861E-2</v>
      </c>
    </row>
    <row r="114" spans="1:19">
      <c r="A114" s="5" t="s">
        <v>373</v>
      </c>
      <c r="B114" s="2">
        <v>7.0396055578349596E-3</v>
      </c>
      <c r="C114" s="3">
        <v>0</v>
      </c>
      <c r="D114" s="3">
        <v>4.63399318262327E-4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7.5030048760972865E-3</v>
      </c>
    </row>
    <row r="115" spans="1:19">
      <c r="A115" s="5" t="s">
        <v>374</v>
      </c>
      <c r="B115" s="2">
        <v>9.9668087728442996E-3</v>
      </c>
      <c r="C115" s="3">
        <v>0</v>
      </c>
      <c r="D115" s="3">
        <v>1.26859671524296E-3</v>
      </c>
      <c r="E115" s="3">
        <v>0</v>
      </c>
      <c r="F115" s="3">
        <v>0</v>
      </c>
      <c r="G115" s="3">
        <v>1.58087010296802E-3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0.69165062232724495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0.70446689791830019</v>
      </c>
    </row>
    <row r="116" spans="1:19">
      <c r="A116" s="5" t="s">
        <v>375</v>
      </c>
      <c r="B116" s="2">
        <v>3.6932077519805401E-2</v>
      </c>
      <c r="C116" s="3">
        <v>0</v>
      </c>
      <c r="D116" s="3">
        <v>1.5824593740660298E-2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0.21886402346671599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0.2716206947271817</v>
      </c>
    </row>
    <row r="117" spans="1:19">
      <c r="A117" s="6" t="s">
        <v>376</v>
      </c>
      <c r="B117" s="2">
        <v>3.4243505001671802E-2</v>
      </c>
      <c r="C117" s="3">
        <v>0</v>
      </c>
      <c r="D117" s="3">
        <v>1.5344761822459601E-2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0.175974930445082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0.22556319726921339</v>
      </c>
    </row>
    <row r="118" spans="1:19">
      <c r="A118" s="6" t="s">
        <v>377</v>
      </c>
      <c r="B118" s="2">
        <v>2.6885725181336E-3</v>
      </c>
      <c r="C118" s="3">
        <v>0</v>
      </c>
      <c r="D118" s="3">
        <v>4.7983191820071003E-4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4.2889093021633899E-2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4.6057497457968208E-2</v>
      </c>
    </row>
    <row r="119" spans="1:19">
      <c r="A119" s="5" t="s">
        <v>378</v>
      </c>
      <c r="B119" s="2">
        <v>9.4656843094052204E-4</v>
      </c>
      <c r="C119" s="3">
        <v>0</v>
      </c>
      <c r="D119" s="3">
        <v>8.8736039667254004E-5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3.7100467612706501E-3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4.7453512318784263E-3</v>
      </c>
    </row>
    <row r="120" spans="1:19">
      <c r="A120" s="4" t="s">
        <v>379</v>
      </c>
      <c r="B120" s="2">
        <f t="shared" ref="B120:S120" si="2">B3+B17+B31+B59+B71+B76+B86+B100+B114+B115+B116+B119</f>
        <v>0.16448018499989997</v>
      </c>
      <c r="C120" s="2">
        <f t="shared" si="2"/>
        <v>0.22550429519639992</v>
      </c>
      <c r="D120" s="2">
        <f t="shared" si="2"/>
        <v>0.30867981680250006</v>
      </c>
      <c r="E120" s="2">
        <f t="shared" si="2"/>
        <v>0</v>
      </c>
      <c r="F120" s="2">
        <f t="shared" si="2"/>
        <v>0</v>
      </c>
      <c r="G120" s="2">
        <f t="shared" si="2"/>
        <v>2.038290249600002E-2</v>
      </c>
      <c r="H120" s="2">
        <f t="shared" si="2"/>
        <v>0</v>
      </c>
      <c r="I120" s="2">
        <f t="shared" si="2"/>
        <v>5.8409105732999999E-3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8.7091447029399962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9.4340328130080966</v>
      </c>
    </row>
  </sheetData>
  <phoneticPr fontId="9" type="noConversion"/>
  <conditionalFormatting sqref="A1:A1048576">
    <cfRule type="cellIs" dxfId="95" priority="2" operator="lessThan">
      <formula>0</formula>
    </cfRule>
  </conditionalFormatting>
  <conditionalFormatting sqref="B3:B130 C120:S120">
    <cfRule type="cellIs" dxfId="94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outlinePr summaryBelow="0" summaryRight="0"/>
  </sheetPr>
  <dimension ref="A1:S143"/>
  <sheetViews>
    <sheetView topLeftCell="A95" zoomScale="40" zoomScaleNormal="4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0.117166674295972</v>
      </c>
      <c r="C3" s="3">
        <v>0</v>
      </c>
      <c r="D3" s="3">
        <v>4.1153550605675798E-2</v>
      </c>
      <c r="E3" s="3">
        <v>0</v>
      </c>
      <c r="F3" s="3">
        <v>0</v>
      </c>
      <c r="G3" s="3">
        <v>4.2172542336332201E-4</v>
      </c>
      <c r="H3" s="3">
        <v>0</v>
      </c>
      <c r="I3" s="3">
        <v>0</v>
      </c>
      <c r="J3" s="3">
        <v>0</v>
      </c>
      <c r="K3" s="3">
        <v>0</v>
      </c>
      <c r="L3" s="3">
        <v>4.3084823205178001E-2</v>
      </c>
      <c r="M3" s="3">
        <v>0</v>
      </c>
      <c r="N3" s="3">
        <v>1.87054320739491E-3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0.20369731673758404</v>
      </c>
    </row>
    <row r="4" spans="1:19" ht="28.8">
      <c r="A4" s="6" t="s">
        <v>266</v>
      </c>
      <c r="B4" s="2">
        <v>9.9928460868917102E-2</v>
      </c>
      <c r="C4" s="3">
        <v>0</v>
      </c>
      <c r="D4" s="3">
        <v>4.0551548240050403E-2</v>
      </c>
      <c r="E4" s="3">
        <v>0</v>
      </c>
      <c r="F4" s="3">
        <v>0</v>
      </c>
      <c r="G4" s="3">
        <v>4.0624926103806201E-4</v>
      </c>
      <c r="H4" s="3">
        <v>0</v>
      </c>
      <c r="I4" s="3">
        <v>0</v>
      </c>
      <c r="J4" s="3">
        <v>0</v>
      </c>
      <c r="K4" s="3">
        <v>0</v>
      </c>
      <c r="L4" s="3">
        <v>4.3032826521856402E-2</v>
      </c>
      <c r="M4" s="3">
        <v>0</v>
      </c>
      <c r="N4" s="3">
        <v>1.87054320739491E-3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0.18578962809925689</v>
      </c>
    </row>
    <row r="5" spans="1:19" ht="28.8">
      <c r="A5" s="7" t="s">
        <v>267</v>
      </c>
      <c r="B5" s="2">
        <v>8.0252967908474096E-2</v>
      </c>
      <c r="C5" s="3">
        <v>0</v>
      </c>
      <c r="D5" s="3">
        <v>3.0340919227524701E-2</v>
      </c>
      <c r="E5" s="3">
        <v>0</v>
      </c>
      <c r="F5" s="3">
        <v>0</v>
      </c>
      <c r="G5" s="3">
        <v>4.0624926103806201E-4</v>
      </c>
      <c r="H5" s="3">
        <v>0</v>
      </c>
      <c r="I5" s="3">
        <v>0</v>
      </c>
      <c r="J5" s="3">
        <v>0</v>
      </c>
      <c r="K5" s="3">
        <v>0</v>
      </c>
      <c r="L5" s="3">
        <v>2.1396635186848E-2</v>
      </c>
      <c r="M5" s="3">
        <v>0</v>
      </c>
      <c r="N5" s="3">
        <v>1.87054320739491E-3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0.13426731479127976</v>
      </c>
    </row>
    <row r="6" spans="1:19">
      <c r="A6" s="7" t="s">
        <v>268</v>
      </c>
      <c r="B6" s="2">
        <v>1.9675492960443099E-2</v>
      </c>
      <c r="C6" s="3">
        <v>0</v>
      </c>
      <c r="D6" s="3">
        <v>1.02106290125257E-2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2.1636191335008399E-2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5.1522313307977199E-2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1.7060956733717499E-2</v>
      </c>
      <c r="C12" s="3">
        <v>0</v>
      </c>
      <c r="D12" s="3">
        <v>5.5317328485808897E-3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2.1628763237391001E-2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4.4221452819689394E-2</v>
      </c>
    </row>
    <row r="13" spans="1:19">
      <c r="A13" s="8" t="s">
        <v>275</v>
      </c>
      <c r="B13" s="2">
        <v>2.6145362267255999E-3</v>
      </c>
      <c r="C13" s="3">
        <v>0</v>
      </c>
      <c r="D13" s="3">
        <v>4.6788961639447797E-3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7.4280976173762802E-6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7.3008604882877559E-3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1.7238213427054901E-2</v>
      </c>
      <c r="C15" s="3">
        <v>0</v>
      </c>
      <c r="D15" s="3">
        <v>5.9196899286506502E-4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1.7830182419919967E-2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4.9973998972479103E-2</v>
      </c>
      <c r="C17" s="3">
        <v>0</v>
      </c>
      <c r="D17" s="3">
        <v>3.1876025259869697E-2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1.29750295131494E-2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9.4825053745498197E-2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4.9973998972479103E-2</v>
      </c>
      <c r="C25" s="3">
        <v>0</v>
      </c>
      <c r="D25" s="3">
        <v>9.8694943386712294E-3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5.9843493311150332E-2</v>
      </c>
    </row>
    <row r="26" spans="1:19">
      <c r="A26" s="7" t="s">
        <v>288</v>
      </c>
      <c r="B26" s="2">
        <v>4.9973998972479103E-2</v>
      </c>
      <c r="C26" s="3">
        <v>0</v>
      </c>
      <c r="D26" s="3">
        <v>9.8694943386712294E-3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5.9843493311150332E-2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0.103710433651478</v>
      </c>
      <c r="C31" s="3">
        <v>1.9862920750561598E-3</v>
      </c>
      <c r="D31" s="3">
        <v>1.9825944574599502E-2</v>
      </c>
      <c r="E31" s="3">
        <v>0</v>
      </c>
      <c r="F31" s="3">
        <v>0</v>
      </c>
      <c r="G31" s="3">
        <v>3.9967189204982703E-3</v>
      </c>
      <c r="H31" s="3">
        <v>2.1515066228887901E-2</v>
      </c>
      <c r="I31" s="3">
        <v>8.5364633391428607E-3</v>
      </c>
      <c r="J31" s="3">
        <v>0</v>
      </c>
      <c r="K31" s="3">
        <v>0</v>
      </c>
      <c r="L31" s="3">
        <v>0.73923684678351997</v>
      </c>
      <c r="M31" s="3">
        <v>0</v>
      </c>
      <c r="N31" s="3">
        <v>0.21469245568064599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1.1135002212538287</v>
      </c>
    </row>
    <row r="32" spans="1:19">
      <c r="A32" s="6" t="s">
        <v>294</v>
      </c>
      <c r="B32" s="2">
        <v>4.4237374391726397E-2</v>
      </c>
      <c r="C32" s="3">
        <v>0</v>
      </c>
      <c r="D32" s="3">
        <v>5.7074160344966996E-3</v>
      </c>
      <c r="E32" s="3">
        <v>0</v>
      </c>
      <c r="F32" s="3">
        <v>0</v>
      </c>
      <c r="G32" s="3">
        <v>3.35295211451197E-3</v>
      </c>
      <c r="H32" s="3">
        <v>0</v>
      </c>
      <c r="I32" s="3">
        <v>0</v>
      </c>
      <c r="J32" s="3">
        <v>0</v>
      </c>
      <c r="K32" s="3">
        <v>0</v>
      </c>
      <c r="L32" s="3">
        <v>2.51330005586058E-2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7.8430743099340866E-2</v>
      </c>
    </row>
    <row r="33" spans="1:19">
      <c r="A33" s="6" t="s">
        <v>295</v>
      </c>
      <c r="B33" s="2">
        <v>3.85546109039741E-2</v>
      </c>
      <c r="C33" s="3">
        <v>0</v>
      </c>
      <c r="D33" s="3">
        <v>5.1317903341959901E-3</v>
      </c>
      <c r="E33" s="3">
        <v>0</v>
      </c>
      <c r="F33" s="3">
        <v>0</v>
      </c>
      <c r="G33" s="3">
        <v>6.4376680598629901E-4</v>
      </c>
      <c r="H33" s="3">
        <v>1.6250561431732801E-4</v>
      </c>
      <c r="I33" s="3">
        <v>0</v>
      </c>
      <c r="J33" s="3">
        <v>0</v>
      </c>
      <c r="K33" s="3">
        <v>0</v>
      </c>
      <c r="L33" s="3">
        <v>1.0081698174359201E-2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5.4574371832832917E-2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1.6313450357081701E-2</v>
      </c>
      <c r="C46" s="3">
        <v>0</v>
      </c>
      <c r="D46" s="3">
        <v>2.3966960976156701E-3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0.70332942862826797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0.72203957508296535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5.6690409878099798E-3</v>
      </c>
      <c r="E49" s="3">
        <v>0</v>
      </c>
      <c r="F49" s="3">
        <v>0</v>
      </c>
      <c r="G49" s="3">
        <v>0</v>
      </c>
      <c r="H49" s="3">
        <v>2.1352560614570599E-2</v>
      </c>
      <c r="I49" s="3">
        <v>8.5364633391428607E-3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3.5558064941523443E-2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9.7978680823314194E-4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9.7978680823314194E-4</v>
      </c>
    </row>
    <row r="54" spans="1:19" ht="28.8">
      <c r="A54" s="6" t="s">
        <v>316</v>
      </c>
      <c r="B54" s="2">
        <v>0</v>
      </c>
      <c r="C54" s="3">
        <v>0</v>
      </c>
      <c r="D54" s="3">
        <v>5.5818249726129098E-5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6.9271942228691199E-4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7.485376720130411E-4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3.6252111904626202E-3</v>
      </c>
      <c r="C56" s="3">
        <v>0</v>
      </c>
      <c r="D56" s="3">
        <v>8.6518287075500102E-4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4.4903940612176212E-3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0.117609313790857</v>
      </c>
      <c r="C59" s="3">
        <v>2.44216787845438E-2</v>
      </c>
      <c r="D59" s="3">
        <v>0.21712218653559301</v>
      </c>
      <c r="E59" s="3">
        <v>0</v>
      </c>
      <c r="F59" s="3">
        <v>0</v>
      </c>
      <c r="G59" s="3">
        <v>2.7818401779654001E-3</v>
      </c>
      <c r="H59" s="3">
        <v>7.3466079805958797E-4</v>
      </c>
      <c r="I59" s="3">
        <v>0</v>
      </c>
      <c r="J59" s="3">
        <v>0</v>
      </c>
      <c r="K59" s="3">
        <v>0</v>
      </c>
      <c r="L59" s="3">
        <v>1.23534463045275</v>
      </c>
      <c r="M59" s="3">
        <v>0</v>
      </c>
      <c r="N59" s="3">
        <v>4.1223436290359198E-4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1.5984265449026724</v>
      </c>
    </row>
    <row r="60" spans="1:19" ht="28.8">
      <c r="A60" s="6" t="s">
        <v>322</v>
      </c>
      <c r="B60" s="2">
        <v>0.117609313790857</v>
      </c>
      <c r="C60" s="3">
        <v>2.44216787845438E-2</v>
      </c>
      <c r="D60" s="3">
        <v>0.21712218653559301</v>
      </c>
      <c r="E60" s="3">
        <v>0</v>
      </c>
      <c r="F60" s="3">
        <v>0</v>
      </c>
      <c r="G60" s="3">
        <v>2.7818401779654001E-3</v>
      </c>
      <c r="H60" s="3">
        <v>7.3466079805958797E-4</v>
      </c>
      <c r="I60" s="3">
        <v>0</v>
      </c>
      <c r="J60" s="3">
        <v>0</v>
      </c>
      <c r="K60" s="3">
        <v>0</v>
      </c>
      <c r="L60" s="3">
        <v>1.23534463045275</v>
      </c>
      <c r="M60" s="3">
        <v>0</v>
      </c>
      <c r="N60" s="3">
        <v>4.1223436290359198E-4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1.5984265449026724</v>
      </c>
    </row>
    <row r="61" spans="1:19" ht="28.8">
      <c r="A61" s="7" t="s">
        <v>323</v>
      </c>
      <c r="B61" s="2">
        <v>9.5964242490996596E-2</v>
      </c>
      <c r="C61" s="3">
        <v>0</v>
      </c>
      <c r="D61" s="3">
        <v>0.21566400302774499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0.74678565098717697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1.0584138965059187</v>
      </c>
    </row>
    <row r="62" spans="1:19">
      <c r="A62" s="8" t="s">
        <v>324</v>
      </c>
      <c r="B62" s="2">
        <v>5.9313692314545896E-3</v>
      </c>
      <c r="C62" s="3">
        <v>0</v>
      </c>
      <c r="D62" s="3">
        <v>0.21216570039194299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0.74673551132825999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0.96483258095165758</v>
      </c>
    </row>
    <row r="63" spans="1:19" ht="28.8">
      <c r="A63" s="8" t="s">
        <v>325</v>
      </c>
      <c r="B63" s="2">
        <v>9.0032873259541998E-2</v>
      </c>
      <c r="C63" s="3">
        <v>0</v>
      </c>
      <c r="D63" s="3">
        <v>3.4983026358014501E-3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5.0139658917203198E-5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9.358131555426065E-2</v>
      </c>
    </row>
    <row r="64" spans="1:19" ht="28.8">
      <c r="A64" s="7" t="s">
        <v>326</v>
      </c>
      <c r="B64" s="2">
        <v>1.2349641907282299E-2</v>
      </c>
      <c r="C64" s="3">
        <v>0</v>
      </c>
      <c r="D64" s="3">
        <v>4.0133491041699298E-4</v>
      </c>
      <c r="E64" s="3">
        <v>0</v>
      </c>
      <c r="F64" s="3">
        <v>0</v>
      </c>
      <c r="G64" s="3">
        <v>2.77797113738408E-3</v>
      </c>
      <c r="H64" s="3">
        <v>0</v>
      </c>
      <c r="I64" s="3">
        <v>0</v>
      </c>
      <c r="J64" s="3">
        <v>0</v>
      </c>
      <c r="K64" s="3">
        <v>0</v>
      </c>
      <c r="L64" s="3">
        <v>9.0622790931972196E-4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1.6435175864403094E-2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1.2349641907282299E-2</v>
      </c>
      <c r="C66" s="3">
        <v>0</v>
      </c>
      <c r="D66" s="3">
        <v>4.0133491041699298E-4</v>
      </c>
      <c r="E66" s="3">
        <v>0</v>
      </c>
      <c r="F66" s="3">
        <v>0</v>
      </c>
      <c r="G66" s="3">
        <v>2.77797113738408E-3</v>
      </c>
      <c r="H66" s="3">
        <v>0</v>
      </c>
      <c r="I66" s="3">
        <v>0</v>
      </c>
      <c r="J66" s="3">
        <v>0</v>
      </c>
      <c r="K66" s="3">
        <v>0</v>
      </c>
      <c r="L66" s="3">
        <v>9.0622790931972196E-4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1.6435175864403094E-2</v>
      </c>
    </row>
    <row r="67" spans="1:19">
      <c r="A67" s="7" t="s">
        <v>329</v>
      </c>
      <c r="B67" s="2">
        <v>9.2954293925780803E-3</v>
      </c>
      <c r="C67" s="3">
        <v>1.5886987035398599E-2</v>
      </c>
      <c r="D67" s="3">
        <v>1.0568485974314201E-3</v>
      </c>
      <c r="E67" s="3">
        <v>0</v>
      </c>
      <c r="F67" s="3">
        <v>0</v>
      </c>
      <c r="G67" s="3">
        <v>0</v>
      </c>
      <c r="H67" s="3">
        <v>7.3466079805958797E-4</v>
      </c>
      <c r="I67" s="3">
        <v>0</v>
      </c>
      <c r="J67" s="3">
        <v>0</v>
      </c>
      <c r="K67" s="3">
        <v>0</v>
      </c>
      <c r="L67" s="3">
        <v>0.48765275155624899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0.51462667737971668</v>
      </c>
    </row>
    <row r="68" spans="1:19">
      <c r="A68" s="8" t="s">
        <v>329</v>
      </c>
      <c r="B68" s="2">
        <v>9.2954293925780803E-3</v>
      </c>
      <c r="C68" s="3">
        <v>1.5886987035398599E-2</v>
      </c>
      <c r="D68" s="3">
        <v>1.0568485974314201E-3</v>
      </c>
      <c r="E68" s="3">
        <v>0</v>
      </c>
      <c r="F68" s="3">
        <v>0</v>
      </c>
      <c r="G68" s="3">
        <v>0</v>
      </c>
      <c r="H68" s="3">
        <v>7.3466079805958797E-4</v>
      </c>
      <c r="I68" s="3">
        <v>0</v>
      </c>
      <c r="J68" s="3">
        <v>0</v>
      </c>
      <c r="K68" s="3">
        <v>0</v>
      </c>
      <c r="L68" s="3">
        <v>0.48765275155624899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0.51462667737971668</v>
      </c>
    </row>
    <row r="69" spans="1:19">
      <c r="A69" s="9" t="s">
        <v>329</v>
      </c>
      <c r="B69" s="2">
        <v>9.2069014936011599E-3</v>
      </c>
      <c r="C69" s="3">
        <v>1.5886987035398599E-2</v>
      </c>
      <c r="D69" s="3">
        <v>1.0434707670841799E-3</v>
      </c>
      <c r="E69" s="3">
        <v>0</v>
      </c>
      <c r="F69" s="3">
        <v>0</v>
      </c>
      <c r="G69" s="3">
        <v>0</v>
      </c>
      <c r="H69" s="3">
        <v>7.3466079805958797E-4</v>
      </c>
      <c r="I69" s="3">
        <v>0</v>
      </c>
      <c r="J69" s="3">
        <v>0</v>
      </c>
      <c r="K69" s="3">
        <v>0</v>
      </c>
      <c r="L69" s="3">
        <v>0.48410212089514398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0.51097414098928751</v>
      </c>
    </row>
    <row r="70" spans="1:19" ht="57.6">
      <c r="A70" s="9" t="s">
        <v>330</v>
      </c>
      <c r="B70" s="2">
        <v>8.8527898976920697E-5</v>
      </c>
      <c r="C70" s="3">
        <v>0</v>
      </c>
      <c r="D70" s="3">
        <v>1.3377830347232999E-5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3.5506306611051701E-3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3.6525363904293239E-3</v>
      </c>
    </row>
    <row r="71" spans="1:19" ht="28.8">
      <c r="A71" s="5" t="s">
        <v>331</v>
      </c>
      <c r="B71" s="2">
        <v>8.4544143522971904E-2</v>
      </c>
      <c r="C71" s="3">
        <v>0</v>
      </c>
      <c r="D71" s="3">
        <v>2.0367746703662402E-2</v>
      </c>
      <c r="E71" s="3">
        <v>0</v>
      </c>
      <c r="F71" s="3">
        <v>0</v>
      </c>
      <c r="G71" s="3">
        <v>5.4166568138408297E-5</v>
      </c>
      <c r="H71" s="3">
        <v>0</v>
      </c>
      <c r="I71" s="3">
        <v>0</v>
      </c>
      <c r="J71" s="3">
        <v>0</v>
      </c>
      <c r="K71" s="3">
        <v>0</v>
      </c>
      <c r="L71" s="3">
        <v>7.3166761531141497E-4</v>
      </c>
      <c r="M71" s="3">
        <v>0</v>
      </c>
      <c r="N71" s="3">
        <v>1.83480034355934E-4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0.10588120444444006</v>
      </c>
    </row>
    <row r="72" spans="1:19">
      <c r="A72" s="6" t="s">
        <v>332</v>
      </c>
      <c r="B72" s="2">
        <v>6.1947301706626802E-2</v>
      </c>
      <c r="C72" s="3">
        <v>0</v>
      </c>
      <c r="D72" s="3">
        <v>6.81600456191527E-3</v>
      </c>
      <c r="E72" s="3">
        <v>0</v>
      </c>
      <c r="F72" s="3">
        <v>0</v>
      </c>
      <c r="G72" s="3">
        <v>4.64284869757786E-5</v>
      </c>
      <c r="H72" s="3">
        <v>0</v>
      </c>
      <c r="I72" s="3">
        <v>0</v>
      </c>
      <c r="J72" s="3">
        <v>0</v>
      </c>
      <c r="K72" s="3">
        <v>0</v>
      </c>
      <c r="L72" s="3">
        <v>6.5924366354201105E-4</v>
      </c>
      <c r="M72" s="3">
        <v>0</v>
      </c>
      <c r="N72" s="3">
        <v>1.5726860087651501E-4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6.9626247019936388E-2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1.2827702122006001E-2</v>
      </c>
      <c r="C74" s="3">
        <v>0</v>
      </c>
      <c r="D74" s="3">
        <v>1.07223310233073E-2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2.3550033145313301E-2</v>
      </c>
    </row>
    <row r="75" spans="1:19" ht="28.8">
      <c r="A75" s="6" t="s">
        <v>335</v>
      </c>
      <c r="B75" s="2">
        <v>9.7691396943390893E-3</v>
      </c>
      <c r="C75" s="3">
        <v>0</v>
      </c>
      <c r="D75" s="3">
        <v>2.2340976679879302E-3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1.2003237362327019E-2</v>
      </c>
    </row>
    <row r="76" spans="1:19">
      <c r="A76" s="5" t="s">
        <v>336</v>
      </c>
      <c r="B76" s="2">
        <v>7.9675109079240497E-2</v>
      </c>
      <c r="C76" s="3">
        <v>0</v>
      </c>
      <c r="D76" s="3">
        <v>6.6073104084984305E-2</v>
      </c>
      <c r="E76" s="3">
        <v>0</v>
      </c>
      <c r="F76" s="3">
        <v>0</v>
      </c>
      <c r="G76" s="3">
        <v>0</v>
      </c>
      <c r="H76" s="3">
        <v>6.8624766712755102E-3</v>
      </c>
      <c r="I76" s="3">
        <v>0</v>
      </c>
      <c r="J76" s="3">
        <v>0</v>
      </c>
      <c r="K76" s="3">
        <v>0</v>
      </c>
      <c r="L76" s="3">
        <v>1.5784707436921399E-4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0.15276853690986955</v>
      </c>
    </row>
    <row r="77" spans="1:19">
      <c r="A77" s="6" t="s">
        <v>337</v>
      </c>
      <c r="B77" s="2">
        <v>2.4699283814564599E-2</v>
      </c>
      <c r="C77" s="3">
        <v>0</v>
      </c>
      <c r="D77" s="3">
        <v>6.2641690600919002E-3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1.5784707436921399E-4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3.1121299949025714E-2</v>
      </c>
    </row>
    <row r="78" spans="1:19">
      <c r="A78" s="6" t="s">
        <v>338</v>
      </c>
      <c r="B78" s="2">
        <v>5.4975825264675898E-2</v>
      </c>
      <c r="C78" s="3">
        <v>0</v>
      </c>
      <c r="D78" s="3">
        <v>5.9808935024892401E-2</v>
      </c>
      <c r="E78" s="3">
        <v>0</v>
      </c>
      <c r="F78" s="3">
        <v>0</v>
      </c>
      <c r="G78" s="3">
        <v>0</v>
      </c>
      <c r="H78" s="3">
        <v>6.8624766712755102E-3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0.12164723696084381</v>
      </c>
    </row>
    <row r="79" spans="1:19">
      <c r="A79" s="7" t="s">
        <v>339</v>
      </c>
      <c r="B79" s="2">
        <v>5.4975825264675898E-2</v>
      </c>
      <c r="C79" s="3">
        <v>0</v>
      </c>
      <c r="D79" s="3">
        <v>5.9808935024892401E-2</v>
      </c>
      <c r="E79" s="3">
        <v>0</v>
      </c>
      <c r="F79" s="3">
        <v>0</v>
      </c>
      <c r="G79" s="3">
        <v>0</v>
      </c>
      <c r="H79" s="3">
        <v>6.8624766712755102E-3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0.12164723696084381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0.18055264996345599</v>
      </c>
      <c r="C86" s="3">
        <v>0</v>
      </c>
      <c r="D86" s="3">
        <v>2.0314235382273501E-2</v>
      </c>
      <c r="E86" s="3">
        <v>0</v>
      </c>
      <c r="F86" s="3">
        <v>0</v>
      </c>
      <c r="G86" s="3">
        <v>1.6404732064775099E-3</v>
      </c>
      <c r="H86" s="3">
        <v>0</v>
      </c>
      <c r="I86" s="3">
        <v>0</v>
      </c>
      <c r="J86" s="3">
        <v>0</v>
      </c>
      <c r="K86" s="3">
        <v>0</v>
      </c>
      <c r="L86" s="3">
        <v>2.1522912846343402E-3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0.20465964983684135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0.16181981431603301</v>
      </c>
      <c r="C88" s="3">
        <v>0</v>
      </c>
      <c r="D88" s="3">
        <v>1.4541701587442399E-2</v>
      </c>
      <c r="E88" s="3">
        <v>0</v>
      </c>
      <c r="F88" s="3">
        <v>0</v>
      </c>
      <c r="G88" s="3">
        <v>1.0988075250934299E-3</v>
      </c>
      <c r="H88" s="3">
        <v>0</v>
      </c>
      <c r="I88" s="3">
        <v>0</v>
      </c>
      <c r="J88" s="3">
        <v>0</v>
      </c>
      <c r="K88" s="3">
        <v>0</v>
      </c>
      <c r="L88" s="3">
        <v>6.4253044390291799E-4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0.17810285387247174</v>
      </c>
    </row>
    <row r="89" spans="1:19">
      <c r="A89" s="7" t="s">
        <v>348</v>
      </c>
      <c r="B89" s="2">
        <v>0.158719817873197</v>
      </c>
      <c r="C89" s="3">
        <v>0</v>
      </c>
      <c r="D89" s="3">
        <v>1.35082641931186E-2</v>
      </c>
      <c r="E89" s="3">
        <v>0</v>
      </c>
      <c r="F89" s="3">
        <v>0</v>
      </c>
      <c r="G89" s="3">
        <v>8.3184372498269895E-4</v>
      </c>
      <c r="H89" s="3">
        <v>0</v>
      </c>
      <c r="I89" s="3">
        <v>0</v>
      </c>
      <c r="J89" s="3">
        <v>0</v>
      </c>
      <c r="K89" s="3">
        <v>0</v>
      </c>
      <c r="L89" s="3">
        <v>6.4253044390291799E-4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0.17370245623520122</v>
      </c>
    </row>
    <row r="90" spans="1:19">
      <c r="A90" s="7" t="s">
        <v>349</v>
      </c>
      <c r="B90" s="2">
        <v>3.0999964428358802E-3</v>
      </c>
      <c r="C90" s="3">
        <v>0</v>
      </c>
      <c r="D90" s="3">
        <v>1.03343739432376E-3</v>
      </c>
      <c r="E90" s="3">
        <v>0</v>
      </c>
      <c r="F90" s="3">
        <v>0</v>
      </c>
      <c r="G90" s="3">
        <v>2.6696380011072702E-4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4.400397637270367E-3</v>
      </c>
    </row>
    <row r="91" spans="1:19" ht="28.8">
      <c r="A91" s="8" t="s">
        <v>350</v>
      </c>
      <c r="B91" s="2">
        <v>3.0999964428358802E-3</v>
      </c>
      <c r="C91" s="3">
        <v>0</v>
      </c>
      <c r="D91" s="3">
        <v>1.03343739432376E-3</v>
      </c>
      <c r="E91" s="3">
        <v>0</v>
      </c>
      <c r="F91" s="3">
        <v>0</v>
      </c>
      <c r="G91" s="3">
        <v>2.6696380011072702E-4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4.400397637270367E-3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1.50571255794887E-3</v>
      </c>
      <c r="C93" s="3">
        <v>0</v>
      </c>
      <c r="D93" s="3">
        <v>5.75246704931024E-4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2.0809592628798939E-3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1.5942838848870199E-3</v>
      </c>
      <c r="C97" s="3">
        <v>0</v>
      </c>
      <c r="D97" s="3">
        <v>4.5819068939273401E-4</v>
      </c>
      <c r="E97" s="3">
        <v>0</v>
      </c>
      <c r="F97" s="3">
        <v>0</v>
      </c>
      <c r="G97" s="3">
        <v>2.6696380011072702E-4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2.3194383743904809E-3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1.8732835647422699E-2</v>
      </c>
      <c r="C99" s="3">
        <v>0</v>
      </c>
      <c r="D99" s="3">
        <v>5.7591559644838497E-3</v>
      </c>
      <c r="E99" s="3">
        <v>0</v>
      </c>
      <c r="F99" s="3">
        <v>0</v>
      </c>
      <c r="G99" s="3">
        <v>5.4166568138408304E-4</v>
      </c>
      <c r="H99" s="3">
        <v>0</v>
      </c>
      <c r="I99" s="3">
        <v>0</v>
      </c>
      <c r="J99" s="3">
        <v>0</v>
      </c>
      <c r="K99" s="3">
        <v>0</v>
      </c>
      <c r="L99" s="3">
        <v>1.50976084073142E-3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2.654341813402205E-2</v>
      </c>
    </row>
    <row r="100" spans="1:19">
      <c r="A100" s="5" t="s">
        <v>359</v>
      </c>
      <c r="B100" s="2">
        <v>6.74582590204236E-2</v>
      </c>
      <c r="C100" s="3">
        <v>0</v>
      </c>
      <c r="D100" s="3">
        <v>6.9999497291897195E-2</v>
      </c>
      <c r="E100" s="3">
        <v>2.0108670714E-3</v>
      </c>
      <c r="F100" s="3">
        <v>0</v>
      </c>
      <c r="G100" s="3">
        <v>0</v>
      </c>
      <c r="H100" s="3">
        <v>0</v>
      </c>
      <c r="I100" s="3">
        <v>5.7194304372257199E-2</v>
      </c>
      <c r="J100" s="3">
        <v>0</v>
      </c>
      <c r="K100" s="3">
        <v>0</v>
      </c>
      <c r="L100" s="3">
        <v>1.9106924096292201E-2</v>
      </c>
      <c r="M100" s="3">
        <v>0</v>
      </c>
      <c r="N100" s="3">
        <v>2.8516784324857198E-3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0.21862153028475589</v>
      </c>
    </row>
    <row r="101" spans="1:19">
      <c r="A101" s="6" t="s">
        <v>360</v>
      </c>
      <c r="B101" s="2">
        <v>7.1055440706173697E-3</v>
      </c>
      <c r="C101" s="3">
        <v>0</v>
      </c>
      <c r="D101" s="3">
        <v>1.0207284554938899E-2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1.05924672023764E-2</v>
      </c>
      <c r="M101" s="3">
        <v>0</v>
      </c>
      <c r="N101" s="3">
        <v>2.3971193735725899E-4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2.8145007765289928E-2</v>
      </c>
    </row>
    <row r="102" spans="1:19">
      <c r="A102" s="7" t="s">
        <v>361</v>
      </c>
      <c r="B102" s="2">
        <v>5.3291580529630297E-4</v>
      </c>
      <c r="C102" s="3">
        <v>0</v>
      </c>
      <c r="D102" s="3">
        <v>1.40801664404629E-3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2.3971193735725899E-4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2.1806443866998521E-3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6.2173510617902E-3</v>
      </c>
      <c r="C104" s="3">
        <v>0</v>
      </c>
      <c r="D104" s="3">
        <v>7.7022858224194603E-3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1.05924672023764E-2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2.4512104086586058E-2</v>
      </c>
    </row>
    <row r="105" spans="1:19" ht="28.8">
      <c r="A105" s="7" t="s">
        <v>364</v>
      </c>
      <c r="B105" s="2">
        <v>0</v>
      </c>
      <c r="C105" s="3">
        <v>0</v>
      </c>
      <c r="D105" s="3">
        <v>1.0969820884731099E-3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1.0969820884731099E-3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2.2959789278182399E-2</v>
      </c>
      <c r="C110" s="3">
        <v>0</v>
      </c>
      <c r="D110" s="3">
        <v>5.1454479973045301E-2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7.4414269251227697E-2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2.07837164065558E-2</v>
      </c>
      <c r="C112" s="3">
        <v>0</v>
      </c>
      <c r="D112" s="3">
        <v>7.2374062178531097E-3</v>
      </c>
      <c r="E112" s="3">
        <v>1.4610979952290599E-3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8.4494610397637998E-4</v>
      </c>
      <c r="M112" s="3">
        <v>0</v>
      </c>
      <c r="N112" s="3">
        <v>1.5488574328747701E-4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3.0482052466901825E-2</v>
      </c>
    </row>
    <row r="113" spans="1:19">
      <c r="A113" s="6" t="s">
        <v>372</v>
      </c>
      <c r="B113" s="2">
        <v>1.6609209265068099E-2</v>
      </c>
      <c r="C113" s="3">
        <v>0</v>
      </c>
      <c r="D113" s="3">
        <v>1.07691534295227E-3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2.0241566007346299E-4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1.788854026809383E-2</v>
      </c>
    </row>
    <row r="114" spans="1:19">
      <c r="A114" s="5" t="s">
        <v>373</v>
      </c>
      <c r="B114" s="2">
        <v>3.2224155227603898E-2</v>
      </c>
      <c r="C114" s="3">
        <v>0</v>
      </c>
      <c r="D114" s="3">
        <v>9.9330390328205794E-4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3.6769083206005101E-4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3.3585149962946009E-2</v>
      </c>
    </row>
    <row r="115" spans="1:19">
      <c r="A115" s="5" t="s">
        <v>374</v>
      </c>
      <c r="B115" s="2">
        <v>7.9188205634867406E-2</v>
      </c>
      <c r="C115" s="3">
        <v>0</v>
      </c>
      <c r="D115" s="3">
        <v>8.9698352478198001E-3</v>
      </c>
      <c r="E115" s="3">
        <v>0</v>
      </c>
      <c r="F115" s="3">
        <v>0</v>
      </c>
      <c r="G115" s="3">
        <v>0</v>
      </c>
      <c r="H115" s="3">
        <v>1.99069377538727E-3</v>
      </c>
      <c r="I115" s="3">
        <v>0</v>
      </c>
      <c r="J115" s="3">
        <v>0</v>
      </c>
      <c r="K115" s="3">
        <v>0</v>
      </c>
      <c r="L115" s="3">
        <v>2.57736417078861E-2</v>
      </c>
      <c r="M115" s="3">
        <v>0</v>
      </c>
      <c r="N115" s="3">
        <v>3.8531272027015E-2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0.15445364839297557</v>
      </c>
    </row>
    <row r="116" spans="1:19">
      <c r="A116" s="5" t="s">
        <v>375</v>
      </c>
      <c r="B116" s="2">
        <v>0.18759061793212201</v>
      </c>
      <c r="C116" s="3">
        <v>0</v>
      </c>
      <c r="D116" s="3">
        <v>1.5197215274456799E-2</v>
      </c>
      <c r="E116" s="3">
        <v>0</v>
      </c>
      <c r="F116" s="3">
        <v>0</v>
      </c>
      <c r="G116" s="3">
        <v>5.0297527557093398E-5</v>
      </c>
      <c r="H116" s="3">
        <v>2.2479943313897101E-3</v>
      </c>
      <c r="I116" s="3">
        <v>0</v>
      </c>
      <c r="J116" s="3">
        <v>0</v>
      </c>
      <c r="K116" s="3">
        <v>0</v>
      </c>
      <c r="L116" s="3">
        <v>3.7833158189694099E-2</v>
      </c>
      <c r="M116" s="3">
        <v>0</v>
      </c>
      <c r="N116" s="3">
        <v>1.9082851775198799E-2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0.26200213503041847</v>
      </c>
    </row>
    <row r="117" spans="1:19">
      <c r="A117" s="6" t="s">
        <v>376</v>
      </c>
      <c r="B117" s="2">
        <v>0.18126087315527201</v>
      </c>
      <c r="C117" s="3">
        <v>0</v>
      </c>
      <c r="D117" s="3">
        <v>1.4354411962581101E-2</v>
      </c>
      <c r="E117" s="3">
        <v>0</v>
      </c>
      <c r="F117" s="3">
        <v>0</v>
      </c>
      <c r="G117" s="3">
        <v>5.0297527557093398E-5</v>
      </c>
      <c r="H117" s="3">
        <v>2.0584044480194898E-3</v>
      </c>
      <c r="I117" s="3">
        <v>0</v>
      </c>
      <c r="J117" s="3">
        <v>0</v>
      </c>
      <c r="K117" s="3">
        <v>0</v>
      </c>
      <c r="L117" s="3">
        <v>3.7430183893951502E-2</v>
      </c>
      <c r="M117" s="3">
        <v>0</v>
      </c>
      <c r="N117" s="3">
        <v>6.7839955559914804E-3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0.24193816654337269</v>
      </c>
    </row>
    <row r="118" spans="1:19">
      <c r="A118" s="6" t="s">
        <v>377</v>
      </c>
      <c r="B118" s="2">
        <v>6.3297447768500001E-3</v>
      </c>
      <c r="C118" s="3">
        <v>0</v>
      </c>
      <c r="D118" s="3">
        <v>8.4280331187568504E-4</v>
      </c>
      <c r="E118" s="3">
        <v>0</v>
      </c>
      <c r="F118" s="3">
        <v>0</v>
      </c>
      <c r="G118" s="3">
        <v>0</v>
      </c>
      <c r="H118" s="3">
        <v>1.89589883370216E-4</v>
      </c>
      <c r="I118" s="3">
        <v>0</v>
      </c>
      <c r="J118" s="3">
        <v>0</v>
      </c>
      <c r="K118" s="3">
        <v>0</v>
      </c>
      <c r="L118" s="3">
        <v>4.0297429574258402E-4</v>
      </c>
      <c r="M118" s="3">
        <v>0</v>
      </c>
      <c r="N118" s="3">
        <v>1.2298856219207401E-2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2.0063968487045884E-2</v>
      </c>
    </row>
    <row r="119" spans="1:19">
      <c r="A119" s="5" t="s">
        <v>378</v>
      </c>
      <c r="B119" s="2">
        <v>9.8708607359281296E-3</v>
      </c>
      <c r="C119" s="3">
        <v>0</v>
      </c>
      <c r="D119" s="3">
        <v>1.3043384588552301E-4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3.24979270760146E-4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1.0326273852573798E-2</v>
      </c>
    </row>
    <row r="120" spans="1:19">
      <c r="A120" s="4" t="s">
        <v>379</v>
      </c>
      <c r="B120" s="2">
        <f t="shared" ref="B120:S120" si="2">B3+B17+B31+B59+B71+B76+B86+B100+B114+B115+B116+B119</f>
        <v>1.1095644218273994</v>
      </c>
      <c r="C120" s="2">
        <f t="shared" si="2"/>
        <v>2.640797085959996E-2</v>
      </c>
      <c r="D120" s="2">
        <f t="shared" si="2"/>
        <v>0.51202307870999964</v>
      </c>
      <c r="E120" s="2">
        <f t="shared" si="2"/>
        <v>2.0108670714E-3</v>
      </c>
      <c r="F120" s="2">
        <f t="shared" si="2"/>
        <v>0</v>
      </c>
      <c r="G120" s="2">
        <f t="shared" si="2"/>
        <v>8.9452218240000034E-3</v>
      </c>
      <c r="H120" s="2">
        <f t="shared" si="2"/>
        <v>3.3350891804999977E-2</v>
      </c>
      <c r="I120" s="2">
        <f t="shared" si="2"/>
        <v>6.5730767711400059E-2</v>
      </c>
      <c r="J120" s="2">
        <f t="shared" si="2"/>
        <v>0</v>
      </c>
      <c r="K120" s="2">
        <f t="shared" si="2"/>
        <v>0</v>
      </c>
      <c r="L120" s="2">
        <f t="shared" si="2"/>
        <v>2.1170895300256047</v>
      </c>
      <c r="M120" s="2">
        <f t="shared" si="2"/>
        <v>0</v>
      </c>
      <c r="N120" s="2">
        <f t="shared" si="2"/>
        <v>0.27762451551999989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4.152747265354404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93" priority="2" operator="lessThan">
      <formula>0</formula>
    </cfRule>
  </conditionalFormatting>
  <conditionalFormatting sqref="B3:B158 C120:S120">
    <cfRule type="cellIs" dxfId="92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outlinePr summaryBelow="0" summaryRight="0"/>
  </sheetPr>
  <dimension ref="A1:S143"/>
  <sheetViews>
    <sheetView topLeftCell="A110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2.47485082750332E-3</v>
      </c>
      <c r="C3" s="3">
        <v>0</v>
      </c>
      <c r="D3" s="3">
        <v>1.29413855637291E-2</v>
      </c>
      <c r="E3" s="3">
        <v>0</v>
      </c>
      <c r="F3" s="3">
        <v>0</v>
      </c>
      <c r="G3" s="3">
        <v>2.1998631957482499E-3</v>
      </c>
      <c r="H3" s="3">
        <v>0</v>
      </c>
      <c r="I3" s="3">
        <v>6.0811145999999997E-6</v>
      </c>
      <c r="J3" s="3">
        <v>0</v>
      </c>
      <c r="K3" s="3">
        <v>0</v>
      </c>
      <c r="L3" s="3">
        <v>4.1661828222054704E-3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2.1788363523786141E-2</v>
      </c>
    </row>
    <row r="4" spans="1:19" ht="28.8">
      <c r="A4" s="6" t="s">
        <v>266</v>
      </c>
      <c r="B4" s="2">
        <v>2.4359108669307198E-3</v>
      </c>
      <c r="C4" s="3">
        <v>0</v>
      </c>
      <c r="D4" s="3">
        <v>1.29413855637291E-2</v>
      </c>
      <c r="E4" s="3">
        <v>0</v>
      </c>
      <c r="F4" s="3">
        <v>0</v>
      </c>
      <c r="G4" s="3">
        <v>2.1998631957482499E-3</v>
      </c>
      <c r="H4" s="3">
        <v>0</v>
      </c>
      <c r="I4" s="3">
        <v>6.0811145999999997E-6</v>
      </c>
      <c r="J4" s="3">
        <v>0</v>
      </c>
      <c r="K4" s="3">
        <v>0</v>
      </c>
      <c r="L4" s="3">
        <v>4.1472456275590897E-3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2.173048636856716E-2</v>
      </c>
    </row>
    <row r="5" spans="1:19" ht="28.8">
      <c r="A5" s="7" t="s">
        <v>267</v>
      </c>
      <c r="B5" s="2">
        <v>1.23742541375166E-3</v>
      </c>
      <c r="C5" s="3">
        <v>0</v>
      </c>
      <c r="D5" s="3">
        <v>4.1539359625009601E-3</v>
      </c>
      <c r="E5" s="3">
        <v>0</v>
      </c>
      <c r="F5" s="3">
        <v>0</v>
      </c>
      <c r="G5" s="3">
        <v>1.6558110075524501E-4</v>
      </c>
      <c r="H5" s="3">
        <v>0</v>
      </c>
      <c r="I5" s="3">
        <v>6.0811145999999997E-6</v>
      </c>
      <c r="J5" s="3">
        <v>0</v>
      </c>
      <c r="K5" s="3">
        <v>0</v>
      </c>
      <c r="L5" s="3">
        <v>3.0640380937856601E-3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8.627061685393525E-3</v>
      </c>
    </row>
    <row r="6" spans="1:19">
      <c r="A6" s="7" t="s">
        <v>268</v>
      </c>
      <c r="B6" s="2">
        <v>1.1552188303206E-3</v>
      </c>
      <c r="C6" s="3">
        <v>0</v>
      </c>
      <c r="D6" s="3">
        <v>8.1996965093118004E-3</v>
      </c>
      <c r="E6" s="3">
        <v>0</v>
      </c>
      <c r="F6" s="3">
        <v>0</v>
      </c>
      <c r="G6" s="3">
        <v>2.0342820949930101E-3</v>
      </c>
      <c r="H6" s="3">
        <v>0</v>
      </c>
      <c r="I6" s="3">
        <v>0</v>
      </c>
      <c r="J6" s="3">
        <v>0</v>
      </c>
      <c r="K6" s="3">
        <v>0</v>
      </c>
      <c r="L6" s="3">
        <v>1.0832075337734201E-3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1.2472404968398831E-2</v>
      </c>
    </row>
    <row r="7" spans="1:19">
      <c r="A7" s="8" t="s">
        <v>269</v>
      </c>
      <c r="B7" s="2">
        <v>9.778256766009609E-4</v>
      </c>
      <c r="C7" s="3">
        <v>0</v>
      </c>
      <c r="D7" s="3">
        <v>7.2297236152903104E-3</v>
      </c>
      <c r="E7" s="3">
        <v>0</v>
      </c>
      <c r="F7" s="3">
        <v>0</v>
      </c>
      <c r="G7" s="3">
        <v>2.0283684842517498E-3</v>
      </c>
      <c r="H7" s="3">
        <v>0</v>
      </c>
      <c r="I7" s="3">
        <v>0</v>
      </c>
      <c r="J7" s="3">
        <v>0</v>
      </c>
      <c r="K7" s="3">
        <v>0</v>
      </c>
      <c r="L7" s="3">
        <v>1.0510143028745599E-3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1.1286932079017582E-2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1.7306649143379799E-4</v>
      </c>
      <c r="C10" s="3">
        <v>0</v>
      </c>
      <c r="D10" s="3">
        <v>9.4112611650412495E-4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1.1141926079379231E-3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4.3266622858430704E-6</v>
      </c>
      <c r="C13" s="3">
        <v>0</v>
      </c>
      <c r="D13" s="3">
        <v>2.88467775173693E-5</v>
      </c>
      <c r="E13" s="3">
        <v>0</v>
      </c>
      <c r="F13" s="3">
        <v>0</v>
      </c>
      <c r="G13" s="3">
        <v>5.91361074125853E-6</v>
      </c>
      <c r="H13" s="3">
        <v>0</v>
      </c>
      <c r="I13" s="3">
        <v>0</v>
      </c>
      <c r="J13" s="3">
        <v>0</v>
      </c>
      <c r="K13" s="3">
        <v>0</v>
      </c>
      <c r="L13" s="3">
        <v>3.21932308988606E-5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7.1280281443331499E-5</v>
      </c>
    </row>
    <row r="14" spans="1:19">
      <c r="A14" s="7" t="s">
        <v>276</v>
      </c>
      <c r="B14" s="2">
        <v>4.3266622858449701E-5</v>
      </c>
      <c r="C14" s="3">
        <v>0</v>
      </c>
      <c r="D14" s="3">
        <v>5.8775309191636904E-4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6.3101971477481878E-4</v>
      </c>
    </row>
    <row r="15" spans="1:19">
      <c r="A15" s="6" t="s">
        <v>277</v>
      </c>
      <c r="B15" s="2">
        <v>3.89399605726046E-5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3.89399605726046E-5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1.60951837033432E-3</v>
      </c>
      <c r="C17" s="3">
        <v>0</v>
      </c>
      <c r="D17" s="3">
        <v>4.7813533735037196E-3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2.1569464702236498E-3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8.5478182140616889E-3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1.3946235470471799E-3</v>
      </c>
      <c r="C21" s="3">
        <v>0</v>
      </c>
      <c r="D21" s="3">
        <v>3.4219489829977602E-3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2.13043439771871E-3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6.9470069277636501E-3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2.14894823287143E-4</v>
      </c>
      <c r="C25" s="3">
        <v>0</v>
      </c>
      <c r="D25" s="3">
        <v>1.2548348220054999E-3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1.469729645292643E-3</v>
      </c>
    </row>
    <row r="26" spans="1:19">
      <c r="A26" s="7" t="s">
        <v>288</v>
      </c>
      <c r="B26" s="2">
        <v>0</v>
      </c>
      <c r="C26" s="3">
        <v>0</v>
      </c>
      <c r="D26" s="3">
        <v>1.2115646557294499E-3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1.2115646557294499E-3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2.8555971086576602E-3</v>
      </c>
      <c r="C31" s="3">
        <v>0</v>
      </c>
      <c r="D31" s="3">
        <v>5.2284784250229196E-3</v>
      </c>
      <c r="E31" s="3">
        <v>0</v>
      </c>
      <c r="F31" s="3">
        <v>0</v>
      </c>
      <c r="G31" s="3">
        <v>7.8059661784615395E-4</v>
      </c>
      <c r="H31" s="3">
        <v>0</v>
      </c>
      <c r="I31" s="3">
        <v>0</v>
      </c>
      <c r="J31" s="3">
        <v>0</v>
      </c>
      <c r="K31" s="3">
        <v>0</v>
      </c>
      <c r="L31" s="3">
        <v>2.14179671450654E-2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3.0282639296592133E-2</v>
      </c>
    </row>
    <row r="32" spans="1:19">
      <c r="A32" s="6" t="s">
        <v>294</v>
      </c>
      <c r="B32" s="2">
        <v>1.3349336077058099E-4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4.5803285923653699E-4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5.9152622000711798E-4</v>
      </c>
    </row>
    <row r="33" spans="1:19">
      <c r="A33" s="6" t="s">
        <v>295</v>
      </c>
      <c r="B33" s="2">
        <v>1.4103863768370199E-3</v>
      </c>
      <c r="C33" s="3">
        <v>0</v>
      </c>
      <c r="D33" s="3">
        <v>2.9857242197615401E-3</v>
      </c>
      <c r="E33" s="3">
        <v>0</v>
      </c>
      <c r="F33" s="3">
        <v>0</v>
      </c>
      <c r="G33" s="3">
        <v>7.8059661784615395E-4</v>
      </c>
      <c r="H33" s="3">
        <v>0</v>
      </c>
      <c r="I33" s="3">
        <v>0</v>
      </c>
      <c r="J33" s="3">
        <v>0</v>
      </c>
      <c r="K33" s="3">
        <v>0</v>
      </c>
      <c r="L33" s="3">
        <v>1.1989941497048301E-2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1.7166648711493017E-2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1.13960328613875E-4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1.13960328613875E-4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1.45101479098458E-4</v>
      </c>
      <c r="C49" s="3">
        <v>0</v>
      </c>
      <c r="D49" s="3">
        <v>6.7374920569580399E-4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8.3278701679370299E-5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9.0212938647363228E-4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5.3397344308232396E-4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6.7433832912479601E-3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7.2773567343302845E-3</v>
      </c>
    </row>
    <row r="52" spans="1:19" ht="28.8">
      <c r="A52" s="6" t="s">
        <v>314</v>
      </c>
      <c r="B52" s="2">
        <v>2.4957454404934802E-4</v>
      </c>
      <c r="C52" s="3">
        <v>0</v>
      </c>
      <c r="D52" s="3">
        <v>1.61515220543515E-4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1.1067301144232101E-3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1.5178198790160732E-3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3.8306790481992798E-4</v>
      </c>
      <c r="C56" s="3">
        <v>0</v>
      </c>
      <c r="D56" s="3">
        <v>1.40748977902206E-3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9.2264035281618096E-4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2.7131980366581687E-3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6.5462400384834101E-3</v>
      </c>
      <c r="C59" s="3">
        <v>0</v>
      </c>
      <c r="D59" s="3">
        <v>1.23680558605714E-3</v>
      </c>
      <c r="E59" s="3">
        <v>0</v>
      </c>
      <c r="F59" s="3">
        <v>0</v>
      </c>
      <c r="G59" s="3">
        <v>1.0348818797202799E-4</v>
      </c>
      <c r="H59" s="3">
        <v>0</v>
      </c>
      <c r="I59" s="3">
        <v>0</v>
      </c>
      <c r="J59" s="3">
        <v>0</v>
      </c>
      <c r="K59" s="3">
        <v>0</v>
      </c>
      <c r="L59" s="3">
        <v>0.39630056608443698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0.40418709989694956</v>
      </c>
    </row>
    <row r="60" spans="1:19" ht="28.8">
      <c r="A60" s="6" t="s">
        <v>322</v>
      </c>
      <c r="B60" s="2">
        <v>6.5462400384834101E-3</v>
      </c>
      <c r="C60" s="3">
        <v>0</v>
      </c>
      <c r="D60" s="3">
        <v>1.23680558605714E-3</v>
      </c>
      <c r="E60" s="3">
        <v>0</v>
      </c>
      <c r="F60" s="3">
        <v>0</v>
      </c>
      <c r="G60" s="3">
        <v>1.0348818797202799E-4</v>
      </c>
      <c r="H60" s="3">
        <v>0</v>
      </c>
      <c r="I60" s="3">
        <v>0</v>
      </c>
      <c r="J60" s="3">
        <v>0</v>
      </c>
      <c r="K60" s="3">
        <v>0</v>
      </c>
      <c r="L60" s="3">
        <v>0.39630056608443698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0.40418709989694956</v>
      </c>
    </row>
    <row r="61" spans="1:19" ht="28.8">
      <c r="A61" s="7" t="s">
        <v>323</v>
      </c>
      <c r="B61" s="2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6.5462400384834101E-3</v>
      </c>
      <c r="C67" s="3">
        <v>0</v>
      </c>
      <c r="D67" s="3">
        <v>4.47125051519201E-4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0.39625511681728598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0.40324848190728857</v>
      </c>
    </row>
    <row r="68" spans="1:19">
      <c r="A68" s="8" t="s">
        <v>329</v>
      </c>
      <c r="B68" s="2">
        <v>6.5462400384834101E-3</v>
      </c>
      <c r="C68" s="3">
        <v>0</v>
      </c>
      <c r="D68" s="3">
        <v>4.47125051519201E-4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0.39625511681728598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0.40324848190728857</v>
      </c>
    </row>
    <row r="69" spans="1:19">
      <c r="A69" s="9" t="s">
        <v>329</v>
      </c>
      <c r="B69" s="2">
        <v>6.3504123450245E-3</v>
      </c>
      <c r="C69" s="3">
        <v>0</v>
      </c>
      <c r="D69" s="3">
        <v>4.47125051519201E-4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0.37905446291997102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0.38585200031651473</v>
      </c>
    </row>
    <row r="70" spans="1:19" ht="57.6">
      <c r="A70" s="9" t="s">
        <v>330</v>
      </c>
      <c r="B70" s="2">
        <v>1.95827693458914E-4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1.7200653897314701E-2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1.7396481590773616E-2</v>
      </c>
    </row>
    <row r="71" spans="1:19" ht="28.8">
      <c r="A71" s="5" t="s">
        <v>331</v>
      </c>
      <c r="B71" s="2">
        <v>1.79123818633981E-3</v>
      </c>
      <c r="C71" s="3">
        <v>0</v>
      </c>
      <c r="D71" s="3">
        <v>1.24041143324682E-3</v>
      </c>
      <c r="E71" s="3">
        <v>0</v>
      </c>
      <c r="F71" s="3">
        <v>0</v>
      </c>
      <c r="G71" s="3">
        <v>1.1531540945454501E-4</v>
      </c>
      <c r="H71" s="3">
        <v>0</v>
      </c>
      <c r="I71" s="3">
        <v>0</v>
      </c>
      <c r="J71" s="3">
        <v>0</v>
      </c>
      <c r="K71" s="3">
        <v>0</v>
      </c>
      <c r="L71" s="3">
        <v>2.7837676130191099E-4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3.4253417903430863E-3</v>
      </c>
    </row>
    <row r="72" spans="1:19">
      <c r="A72" s="6" t="s">
        <v>332</v>
      </c>
      <c r="B72" s="2">
        <v>1.79123818633981E-3</v>
      </c>
      <c r="C72" s="3">
        <v>0</v>
      </c>
      <c r="D72" s="3">
        <v>9.1227933898675696E-4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2.7837676130191099E-4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2.981894286628478E-3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3.6430496446814499E-3</v>
      </c>
      <c r="C76" s="3">
        <v>1.6633972080000001E-3</v>
      </c>
      <c r="D76" s="3">
        <v>2.9485012469939599E-2</v>
      </c>
      <c r="E76" s="3">
        <v>0</v>
      </c>
      <c r="F76" s="3">
        <v>0</v>
      </c>
      <c r="G76" s="3">
        <v>2.5428526187412599E-4</v>
      </c>
      <c r="H76" s="3">
        <v>0</v>
      </c>
      <c r="I76" s="3">
        <v>0</v>
      </c>
      <c r="J76" s="3">
        <v>0</v>
      </c>
      <c r="K76" s="3">
        <v>0</v>
      </c>
      <c r="L76" s="3">
        <v>3.48633753440013E-3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3.8532082118895306E-2</v>
      </c>
    </row>
    <row r="77" spans="1:19">
      <c r="A77" s="6" t="s">
        <v>337</v>
      </c>
      <c r="B77" s="2">
        <v>1.85613812062749E-3</v>
      </c>
      <c r="C77" s="3">
        <v>0</v>
      </c>
      <c r="D77" s="3">
        <v>9.0074062797981004E-3</v>
      </c>
      <c r="E77" s="3">
        <v>0</v>
      </c>
      <c r="F77" s="3">
        <v>0</v>
      </c>
      <c r="G77" s="3">
        <v>1.3601304704895101E-4</v>
      </c>
      <c r="H77" s="3">
        <v>0</v>
      </c>
      <c r="I77" s="3">
        <v>0</v>
      </c>
      <c r="J77" s="3">
        <v>0</v>
      </c>
      <c r="K77" s="3">
        <v>0</v>
      </c>
      <c r="L77" s="3">
        <v>1.22523649362134E-3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1.2224793941095881E-2</v>
      </c>
    </row>
    <row r="78" spans="1:19">
      <c r="A78" s="6" t="s">
        <v>338</v>
      </c>
      <c r="B78" s="2">
        <v>1.7869115240539599E-3</v>
      </c>
      <c r="C78" s="3">
        <v>1.6633972080000001E-3</v>
      </c>
      <c r="D78" s="3">
        <v>2.0477606190141499E-2</v>
      </c>
      <c r="E78" s="3">
        <v>0</v>
      </c>
      <c r="F78" s="3">
        <v>0</v>
      </c>
      <c r="G78" s="3">
        <v>1.1827221482517501E-4</v>
      </c>
      <c r="H78" s="3">
        <v>0</v>
      </c>
      <c r="I78" s="3">
        <v>0</v>
      </c>
      <c r="J78" s="3">
        <v>0</v>
      </c>
      <c r="K78" s="3">
        <v>0</v>
      </c>
      <c r="L78" s="3">
        <v>2.2611010407787898E-3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2.6307288177799426E-2</v>
      </c>
    </row>
    <row r="79" spans="1:19">
      <c r="A79" s="7" t="s">
        <v>339</v>
      </c>
      <c r="B79" s="2">
        <v>1.7869115240539599E-3</v>
      </c>
      <c r="C79" s="3">
        <v>1.6633972080000001E-3</v>
      </c>
      <c r="D79" s="3">
        <v>2.0477606190141499E-2</v>
      </c>
      <c r="E79" s="3">
        <v>0</v>
      </c>
      <c r="F79" s="3">
        <v>0</v>
      </c>
      <c r="G79" s="3">
        <v>1.1827221482517501E-4</v>
      </c>
      <c r="H79" s="3">
        <v>0</v>
      </c>
      <c r="I79" s="3">
        <v>0</v>
      </c>
      <c r="J79" s="3">
        <v>0</v>
      </c>
      <c r="K79" s="3">
        <v>0</v>
      </c>
      <c r="L79" s="3">
        <v>2.2611010407787898E-3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2.6307288177799426E-2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4.3699289087034102E-4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2.1777773843346799E-4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6.5477062930380898E-4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</v>
      </c>
    </row>
    <row r="89" spans="1:19">
      <c r="A89" s="7" t="s">
        <v>348</v>
      </c>
      <c r="B89" s="2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4.3699289087034102E-4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4.3699289087034102E-4</v>
      </c>
    </row>
    <row r="100" spans="1:19">
      <c r="A100" s="5" t="s">
        <v>359</v>
      </c>
      <c r="B100" s="2">
        <v>1.43169255038609E-2</v>
      </c>
      <c r="C100" s="3">
        <v>0</v>
      </c>
      <c r="D100" s="3">
        <v>1.8317703723528599E-2</v>
      </c>
      <c r="E100" s="3">
        <v>0</v>
      </c>
      <c r="F100" s="3">
        <v>0</v>
      </c>
      <c r="G100" s="3">
        <v>5.7657704727272696E-4</v>
      </c>
      <c r="H100" s="3">
        <v>0</v>
      </c>
      <c r="I100" s="3">
        <v>0</v>
      </c>
      <c r="J100" s="3">
        <v>0</v>
      </c>
      <c r="K100" s="3">
        <v>0</v>
      </c>
      <c r="L100" s="3">
        <v>8.3986458256733107E-3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4.1609852100335541E-2</v>
      </c>
    </row>
    <row r="101" spans="1:19">
      <c r="A101" s="6" t="s">
        <v>360</v>
      </c>
      <c r="B101" s="2">
        <v>1.22220870175598E-2</v>
      </c>
      <c r="C101" s="3">
        <v>0</v>
      </c>
      <c r="D101" s="3">
        <v>1.33019702826962E-2</v>
      </c>
      <c r="E101" s="3">
        <v>0</v>
      </c>
      <c r="F101" s="3">
        <v>0</v>
      </c>
      <c r="G101" s="3">
        <v>5.5883621504895103E-4</v>
      </c>
      <c r="H101" s="3">
        <v>0</v>
      </c>
      <c r="I101" s="3">
        <v>0</v>
      </c>
      <c r="J101" s="3">
        <v>0</v>
      </c>
      <c r="K101" s="3">
        <v>0</v>
      </c>
      <c r="L101" s="3">
        <v>6.0561148479150503E-3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3.2139008363219999E-2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6.5436254603535998E-3</v>
      </c>
      <c r="C104" s="3">
        <v>0</v>
      </c>
      <c r="D104" s="3">
        <v>4.3089873916568201E-3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3.3954390000974599E-3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1.424805185210788E-2</v>
      </c>
    </row>
    <row r="105" spans="1:19" ht="28.8">
      <c r="A105" s="7" t="s">
        <v>364</v>
      </c>
      <c r="B105" s="2">
        <v>2.1080135711206301E-3</v>
      </c>
      <c r="C105" s="3">
        <v>0</v>
      </c>
      <c r="D105" s="3">
        <v>4.6515428746755601E-4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2.5731678585881861E-3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2.0948384863011199E-3</v>
      </c>
      <c r="C112" s="3">
        <v>0</v>
      </c>
      <c r="D112" s="3">
        <v>5.0013100520736502E-3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2.34253097775826E-3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9.4386795161330306E-3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1.76527821262474E-3</v>
      </c>
      <c r="C114" s="3">
        <v>0</v>
      </c>
      <c r="D114" s="3">
        <v>7.5362206264123401E-4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7.9914961407759496E-4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3.3180498893435693E-3</v>
      </c>
    </row>
    <row r="115" spans="1:19">
      <c r="A115" s="5" t="s">
        <v>374</v>
      </c>
      <c r="B115" s="2">
        <v>4.0843691978376404E-3</v>
      </c>
      <c r="C115" s="3">
        <v>0</v>
      </c>
      <c r="D115" s="3">
        <v>4.8318352341591102E-4</v>
      </c>
      <c r="E115" s="3">
        <v>0</v>
      </c>
      <c r="F115" s="3">
        <v>0</v>
      </c>
      <c r="G115" s="3">
        <v>0</v>
      </c>
      <c r="H115" s="3">
        <v>1.3840571250000001E-3</v>
      </c>
      <c r="I115" s="3">
        <v>0</v>
      </c>
      <c r="J115" s="3">
        <v>0</v>
      </c>
      <c r="K115" s="3">
        <v>0</v>
      </c>
      <c r="L115" s="3">
        <v>4.8286058909361398E-2</v>
      </c>
      <c r="M115" s="3">
        <v>0</v>
      </c>
      <c r="N115" s="3">
        <v>2.6975922257518201E-2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8.1213591013133149E-2</v>
      </c>
    </row>
    <row r="116" spans="1:19">
      <c r="A116" s="5" t="s">
        <v>375</v>
      </c>
      <c r="B116" s="2">
        <v>9.1508907345620692E-3</v>
      </c>
      <c r="C116" s="3">
        <v>0</v>
      </c>
      <c r="D116" s="3">
        <v>2.74044386414994E-4</v>
      </c>
      <c r="E116" s="3">
        <v>0</v>
      </c>
      <c r="F116" s="3">
        <v>0</v>
      </c>
      <c r="G116" s="3">
        <v>6.2092912783216802E-4</v>
      </c>
      <c r="H116" s="3">
        <v>0</v>
      </c>
      <c r="I116" s="3">
        <v>0</v>
      </c>
      <c r="J116" s="3">
        <v>0</v>
      </c>
      <c r="K116" s="3">
        <v>0</v>
      </c>
      <c r="L116" s="3">
        <v>1.8136151312846301E-2</v>
      </c>
      <c r="M116" s="3">
        <v>0</v>
      </c>
      <c r="N116" s="3">
        <v>6.4864799824817503E-3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3.4668495544137284E-2</v>
      </c>
    </row>
    <row r="117" spans="1:19">
      <c r="A117" s="6" t="s">
        <v>376</v>
      </c>
      <c r="B117" s="2">
        <v>8.8480243745529298E-3</v>
      </c>
      <c r="C117" s="3">
        <v>0</v>
      </c>
      <c r="D117" s="3">
        <v>2.74044386414994E-4</v>
      </c>
      <c r="E117" s="3">
        <v>0</v>
      </c>
      <c r="F117" s="3">
        <v>0</v>
      </c>
      <c r="G117" s="3">
        <v>6.0910190634964998E-4</v>
      </c>
      <c r="H117" s="3">
        <v>0</v>
      </c>
      <c r="I117" s="3">
        <v>0</v>
      </c>
      <c r="J117" s="3">
        <v>0</v>
      </c>
      <c r="K117" s="3">
        <v>0</v>
      </c>
      <c r="L117" s="3">
        <v>1.6929852013871299E-2</v>
      </c>
      <c r="M117" s="3">
        <v>0</v>
      </c>
      <c r="N117" s="3">
        <v>6.3873969845255497E-3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3.3048419665714424E-2</v>
      </c>
    </row>
    <row r="118" spans="1:19">
      <c r="A118" s="6" t="s">
        <v>377</v>
      </c>
      <c r="B118" s="2">
        <v>3.0286636000913898E-4</v>
      </c>
      <c r="C118" s="3">
        <v>0</v>
      </c>
      <c r="D118" s="3">
        <v>0</v>
      </c>
      <c r="E118" s="3">
        <v>0</v>
      </c>
      <c r="F118" s="3">
        <v>0</v>
      </c>
      <c r="G118" s="3">
        <v>1.1827221482517501E-5</v>
      </c>
      <c r="H118" s="3">
        <v>0</v>
      </c>
      <c r="I118" s="3">
        <v>0</v>
      </c>
      <c r="J118" s="3">
        <v>0</v>
      </c>
      <c r="K118" s="3">
        <v>0</v>
      </c>
      <c r="L118" s="3">
        <v>1.2062992989749499E-3</v>
      </c>
      <c r="M118" s="3">
        <v>0</v>
      </c>
      <c r="N118" s="3">
        <v>9.9082997956204095E-5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1.6200758784228105E-3</v>
      </c>
    </row>
    <row r="119" spans="1:19">
      <c r="A119" s="5" t="s">
        <v>378</v>
      </c>
      <c r="B119" s="2">
        <v>4.7593285144294498E-5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3.9768108757415901E-4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4.4527437271845349E-4</v>
      </c>
    </row>
    <row r="120" spans="1:19">
      <c r="A120" s="4" t="s">
        <v>379</v>
      </c>
      <c r="B120" s="2">
        <f t="shared" ref="B120:S120" si="2">B3+B17+B31+B59+B71+B76+B86+B100+B114+B115+B116+B119</f>
        <v>4.8722544000899953E-2</v>
      </c>
      <c r="C120" s="2">
        <f t="shared" si="2"/>
        <v>1.6633972080000001E-3</v>
      </c>
      <c r="D120" s="2">
        <f t="shared" si="2"/>
        <v>7.4742000547500048E-2</v>
      </c>
      <c r="E120" s="2">
        <f t="shared" si="2"/>
        <v>0</v>
      </c>
      <c r="F120" s="2">
        <f t="shared" si="2"/>
        <v>0</v>
      </c>
      <c r="G120" s="2">
        <f t="shared" si="2"/>
        <v>4.6510548479999974E-3</v>
      </c>
      <c r="H120" s="2">
        <f t="shared" si="2"/>
        <v>1.3840571250000001E-3</v>
      </c>
      <c r="I120" s="2">
        <f t="shared" si="2"/>
        <v>6.0811145999999997E-6</v>
      </c>
      <c r="J120" s="2">
        <f t="shared" si="2"/>
        <v>0</v>
      </c>
      <c r="K120" s="2">
        <f t="shared" si="2"/>
        <v>0</v>
      </c>
      <c r="L120" s="2">
        <f t="shared" si="2"/>
        <v>0.50404184130559981</v>
      </c>
      <c r="M120" s="2">
        <f t="shared" si="2"/>
        <v>0</v>
      </c>
      <c r="N120" s="2">
        <f t="shared" si="2"/>
        <v>3.3462402239999953E-2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0.66867337838959984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91" priority="2" operator="lessThan">
      <formula>0</formula>
    </cfRule>
  </conditionalFormatting>
  <conditionalFormatting sqref="B3:B158 C120:S120">
    <cfRule type="cellIs" dxfId="9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11" width="9" style="1"/>
    <col min="12" max="12" width="12.77734375" style="1"/>
    <col min="13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2.93537731070664E-3</v>
      </c>
      <c r="C3" s="3">
        <v>0</v>
      </c>
      <c r="D3" s="3">
        <v>8.93819366485692E-3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2.49398117885354E-4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1.2122969093448914E-2</v>
      </c>
    </row>
    <row r="4" spans="1:19" ht="28.8">
      <c r="A4" s="6" t="s">
        <v>266</v>
      </c>
      <c r="B4" s="2">
        <v>2.5840387136722501E-3</v>
      </c>
      <c r="C4" s="3">
        <v>0</v>
      </c>
      <c r="D4" s="3">
        <v>8.90420813761412E-3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2.25066594189222E-4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1.1713313445475592E-2</v>
      </c>
    </row>
    <row r="5" spans="1:19" ht="28.8">
      <c r="A5" s="7" t="s">
        <v>267</v>
      </c>
      <c r="B5" s="2">
        <v>2.5840387136722501E-3</v>
      </c>
      <c r="C5" s="3">
        <v>0</v>
      </c>
      <c r="D5" s="3">
        <v>8.90420813761412E-3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2.25066594189222E-4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1.1713313445475592E-2</v>
      </c>
    </row>
    <row r="6" spans="1:19">
      <c r="A6" s="7" t="s">
        <v>268</v>
      </c>
      <c r="B6" s="2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3.5133859703438599E-4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3.5133859703438599E-4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</v>
      </c>
    </row>
    <row r="32" spans="1:19">
      <c r="A32" s="6" t="s">
        <v>294</v>
      </c>
      <c r="B32" s="2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2.8900432981860701E-3</v>
      </c>
      <c r="C59" s="3">
        <v>0</v>
      </c>
      <c r="D59" s="3">
        <v>2.7673929326281602E-4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3.1667825914488863E-3</v>
      </c>
    </row>
    <row r="60" spans="1:19" ht="28.8">
      <c r="A60" s="6" t="s">
        <v>322</v>
      </c>
      <c r="B60" s="2">
        <v>2.8900432981860701E-3</v>
      </c>
      <c r="C60" s="3">
        <v>0</v>
      </c>
      <c r="D60" s="3">
        <v>2.7673929326281602E-4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3.1667825914488863E-3</v>
      </c>
    </row>
    <row r="61" spans="1:19" ht="28.8">
      <c r="A61" s="7" t="s">
        <v>323</v>
      </c>
      <c r="B61" s="2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</v>
      </c>
    </row>
    <row r="68" spans="1:19">
      <c r="A68" s="8" t="s">
        <v>329</v>
      </c>
      <c r="B68" s="2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</v>
      </c>
    </row>
    <row r="69" spans="1:19">
      <c r="A69" s="9" t="s">
        <v>329</v>
      </c>
      <c r="B69" s="2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2.1420320915967401E-3</v>
      </c>
      <c r="C71" s="3">
        <v>0</v>
      </c>
      <c r="D71" s="3">
        <v>2.06826208649052E-3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5.42592978423746E-3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9.6362239623247192E-3</v>
      </c>
    </row>
    <row r="72" spans="1:19">
      <c r="A72" s="6" t="s">
        <v>332</v>
      </c>
      <c r="B72" s="2">
        <v>2.1420320915967401E-3</v>
      </c>
      <c r="C72" s="3">
        <v>0</v>
      </c>
      <c r="D72" s="3">
        <v>1.5050733493240901E-4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2.2925394265291489E-3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3.2867159077410298E-4</v>
      </c>
      <c r="C76" s="3">
        <v>0</v>
      </c>
      <c r="D76" s="3">
        <v>4.9036260736042795E-4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5.3529352131490601E-4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1.3543277194494369E-3</v>
      </c>
    </row>
    <row r="77" spans="1:19">
      <c r="A77" s="6" t="s">
        <v>337</v>
      </c>
      <c r="B77" s="2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</v>
      </c>
    </row>
    <row r="78" spans="1:19">
      <c r="A78" s="6" t="s">
        <v>338</v>
      </c>
      <c r="B78" s="2">
        <v>3.2867159077410298E-4</v>
      </c>
      <c r="C78" s="3">
        <v>0</v>
      </c>
      <c r="D78" s="3">
        <v>4.9036260736042795E-4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5.3529352131490601E-4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1.3543277194494369E-3</v>
      </c>
    </row>
    <row r="79" spans="1:19">
      <c r="A79" s="7" t="s">
        <v>339</v>
      </c>
      <c r="B79" s="2">
        <v>3.2867159077410298E-4</v>
      </c>
      <c r="C79" s="3">
        <v>0</v>
      </c>
      <c r="D79" s="3">
        <v>4.9036260736042795E-4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5.3529352131490601E-4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1.3543277194494369E-3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</v>
      </c>
    </row>
    <row r="89" spans="1:19">
      <c r="A89" s="7" t="s">
        <v>348</v>
      </c>
      <c r="B89" s="2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0</v>
      </c>
    </row>
    <row r="100" spans="1:19">
      <c r="A100" s="5" t="s">
        <v>359</v>
      </c>
      <c r="B100" s="2">
        <v>2.4027026635899899E-3</v>
      </c>
      <c r="C100" s="3">
        <v>0</v>
      </c>
      <c r="D100" s="3">
        <v>3.9326110095242302E-4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1.6697508136470701E-3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4.4657145781894832E-3</v>
      </c>
    </row>
    <row r="101" spans="1:19">
      <c r="A101" s="6" t="s">
        <v>360</v>
      </c>
      <c r="B101" s="2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1.8926950227336199E-3</v>
      </c>
      <c r="C114" s="3">
        <v>0</v>
      </c>
      <c r="D114" s="3">
        <v>4.02971251593223E-4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3.5584853405593199E-4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2.651514808382775E-3</v>
      </c>
    </row>
    <row r="115" spans="1:19">
      <c r="A115" s="5" t="s">
        <v>374</v>
      </c>
      <c r="B115" s="2">
        <v>1.7113589726513599E-3</v>
      </c>
      <c r="C115" s="3">
        <v>0</v>
      </c>
      <c r="D115" s="3">
        <v>1.5050733493240901E-4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3.13785412466243E-2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3.3240407554208068E-2</v>
      </c>
    </row>
    <row r="116" spans="1:19">
      <c r="A116" s="5" t="s">
        <v>375</v>
      </c>
      <c r="B116" s="2">
        <v>6.5280978029614804E-3</v>
      </c>
      <c r="C116" s="3">
        <v>0</v>
      </c>
      <c r="D116" s="3">
        <v>1.1069571730512599E-3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7.1717166094349303E-3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1.4806771585447669E-2</v>
      </c>
    </row>
    <row r="117" spans="1:19">
      <c r="A117" s="6" t="s">
        <v>376</v>
      </c>
      <c r="B117" s="2">
        <v>6.1880927090572297E-3</v>
      </c>
      <c r="C117" s="3">
        <v>0</v>
      </c>
      <c r="D117" s="3">
        <v>1.1021020977308601E-3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6.65163029043011E-3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1.39418250972182E-2</v>
      </c>
    </row>
    <row r="118" spans="1:19">
      <c r="A118" s="6" t="s">
        <v>377</v>
      </c>
      <c r="B118" s="2">
        <v>3.4000509390425101E-4</v>
      </c>
      <c r="C118" s="3">
        <v>0</v>
      </c>
      <c r="D118" s="3">
        <v>4.8550753204001E-6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5.2008631900482397E-4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8.6494648822947509E-4</v>
      </c>
    </row>
    <row r="119" spans="1:19">
      <c r="A119" s="5" t="s">
        <v>378</v>
      </c>
      <c r="B119" s="2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0</v>
      </c>
    </row>
    <row r="120" spans="1:19">
      <c r="A120" s="4" t="s">
        <v>379</v>
      </c>
      <c r="B120" s="2">
        <f t="shared" ref="B120:S120" si="2">B3+B17+B31+B59+B71+B76+B86+B100+B114+B115+B116+B119</f>
        <v>2.0830978753200002E-2</v>
      </c>
      <c r="C120" s="2">
        <f t="shared" si="2"/>
        <v>0</v>
      </c>
      <c r="D120" s="2">
        <f t="shared" si="2"/>
        <v>1.3827254512499998E-2</v>
      </c>
      <c r="E120" s="2">
        <f t="shared" si="2"/>
        <v>0</v>
      </c>
      <c r="F120" s="2">
        <f t="shared" si="2"/>
        <v>0</v>
      </c>
      <c r="G120" s="2">
        <f t="shared" si="2"/>
        <v>0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4.6786478627199951E-2</v>
      </c>
      <c r="M120" s="2">
        <f t="shared" si="2"/>
        <v>0</v>
      </c>
      <c r="N120" s="2">
        <f t="shared" si="2"/>
        <v>0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8.1444711892899965E-2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89" priority="2" operator="lessThan">
      <formula>0</formula>
    </cfRule>
  </conditionalFormatting>
  <conditionalFormatting sqref="B3:B158 C120:S120">
    <cfRule type="cellIs" dxfId="88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886718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9.7151684006693394E-3</v>
      </c>
      <c r="C3" s="3">
        <v>0</v>
      </c>
      <c r="D3" s="3">
        <v>4.4178095065797E-3</v>
      </c>
      <c r="E3" s="3">
        <v>0</v>
      </c>
      <c r="F3" s="3">
        <v>0</v>
      </c>
      <c r="G3" s="3">
        <v>2.11726903384615E-4</v>
      </c>
      <c r="H3" s="3">
        <v>0</v>
      </c>
      <c r="I3" s="3">
        <v>0</v>
      </c>
      <c r="J3" s="3">
        <v>0</v>
      </c>
      <c r="K3" s="3">
        <v>0</v>
      </c>
      <c r="L3" s="3">
        <v>6.4380646101314402E-4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1.4988511271646798E-2</v>
      </c>
    </row>
    <row r="4" spans="1:19" ht="28.8">
      <c r="A4" s="6" t="s">
        <v>266</v>
      </c>
      <c r="B4" s="2">
        <v>9.7151684006693394E-3</v>
      </c>
      <c r="C4" s="3">
        <v>0</v>
      </c>
      <c r="D4" s="3">
        <v>4.4178095065797E-3</v>
      </c>
      <c r="E4" s="3">
        <v>0</v>
      </c>
      <c r="F4" s="3">
        <v>0</v>
      </c>
      <c r="G4" s="3">
        <v>2.11726903384615E-4</v>
      </c>
      <c r="H4" s="3">
        <v>0</v>
      </c>
      <c r="I4" s="3">
        <v>0</v>
      </c>
      <c r="J4" s="3">
        <v>0</v>
      </c>
      <c r="K4" s="3">
        <v>0</v>
      </c>
      <c r="L4" s="3">
        <v>6.4380646101314402E-4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1.4988511271646798E-2</v>
      </c>
    </row>
    <row r="5" spans="1:19" ht="28.8">
      <c r="A5" s="7" t="s">
        <v>267</v>
      </c>
      <c r="B5" s="2">
        <v>3.94792423772518E-3</v>
      </c>
      <c r="C5" s="3">
        <v>0</v>
      </c>
      <c r="D5" s="3">
        <v>2.4088056359405198E-3</v>
      </c>
      <c r="E5" s="3">
        <v>0</v>
      </c>
      <c r="F5" s="3">
        <v>0</v>
      </c>
      <c r="G5" s="3">
        <v>1.11435212307692E-4</v>
      </c>
      <c r="H5" s="3">
        <v>0</v>
      </c>
      <c r="I5" s="3">
        <v>0</v>
      </c>
      <c r="J5" s="3">
        <v>0</v>
      </c>
      <c r="K5" s="3">
        <v>0</v>
      </c>
      <c r="L5" s="3">
        <v>3.09411463352586E-4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6.7775765493259784E-3</v>
      </c>
    </row>
    <row r="6" spans="1:19">
      <c r="A6" s="7" t="s">
        <v>268</v>
      </c>
      <c r="B6" s="2">
        <v>5.7672441629441603E-3</v>
      </c>
      <c r="C6" s="3">
        <v>0</v>
      </c>
      <c r="D6" s="3">
        <v>2.0090038706391902E-3</v>
      </c>
      <c r="E6" s="3">
        <v>0</v>
      </c>
      <c r="F6" s="3">
        <v>0</v>
      </c>
      <c r="G6" s="3">
        <v>1.00291691076923E-4</v>
      </c>
      <c r="H6" s="3">
        <v>0</v>
      </c>
      <c r="I6" s="3">
        <v>0</v>
      </c>
      <c r="J6" s="3">
        <v>0</v>
      </c>
      <c r="K6" s="3">
        <v>0</v>
      </c>
      <c r="L6" s="3">
        <v>3.3439499766055802E-4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8.2109347223208329E-3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8.0050076709635095E-4</v>
      </c>
      <c r="C8" s="3">
        <v>0</v>
      </c>
      <c r="D8" s="3">
        <v>3.3983150050613103E-4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1.140332267602482E-3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4.9667433958478103E-3</v>
      </c>
      <c r="C10" s="3">
        <v>0</v>
      </c>
      <c r="D10" s="3">
        <v>1.6691723701330601E-3</v>
      </c>
      <c r="E10" s="3">
        <v>0</v>
      </c>
      <c r="F10" s="3">
        <v>0</v>
      </c>
      <c r="G10" s="3">
        <v>9.4719930461538505E-5</v>
      </c>
      <c r="H10" s="3">
        <v>0</v>
      </c>
      <c r="I10" s="3">
        <v>0</v>
      </c>
      <c r="J10" s="3">
        <v>0</v>
      </c>
      <c r="K10" s="3">
        <v>0</v>
      </c>
      <c r="L10" s="3">
        <v>3.0172422202705501E-4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7.0323599184694639E-3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2.1684043449710098E-19</v>
      </c>
      <c r="E13" s="3">
        <v>0</v>
      </c>
      <c r="F13" s="3">
        <v>0</v>
      </c>
      <c r="G13" s="3">
        <v>5.5717606153846103E-6</v>
      </c>
      <c r="H13" s="3">
        <v>0</v>
      </c>
      <c r="I13" s="3">
        <v>0</v>
      </c>
      <c r="J13" s="3">
        <v>0</v>
      </c>
      <c r="K13" s="3">
        <v>0</v>
      </c>
      <c r="L13" s="3">
        <v>3.2670775633502803E-5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3.8242536248887632E-5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2.5470478953065702E-4</v>
      </c>
      <c r="C17" s="3">
        <v>0</v>
      </c>
      <c r="D17" s="3">
        <v>5.0608240124393397E-3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5.3155288019699964E-3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2.5470478953065702E-4</v>
      </c>
      <c r="C21" s="3">
        <v>0</v>
      </c>
      <c r="D21" s="3">
        <v>1.43262299232977E-4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3.9796708876363402E-4</v>
      </c>
    </row>
    <row r="22" spans="1:19">
      <c r="A22" s="7" t="s">
        <v>284</v>
      </c>
      <c r="B22" s="2">
        <v>2.5470478953065702E-4</v>
      </c>
      <c r="C22" s="3">
        <v>0</v>
      </c>
      <c r="D22" s="3">
        <v>1.43262299232977E-4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3.9796708876363402E-4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</v>
      </c>
    </row>
    <row r="32" spans="1:19">
      <c r="A32" s="6" t="s">
        <v>294</v>
      </c>
      <c r="B32" s="2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1.24077618899934E-2</v>
      </c>
      <c r="C59" s="3">
        <v>0</v>
      </c>
      <c r="D59" s="3">
        <v>7.0298477065484E-4</v>
      </c>
      <c r="E59" s="3">
        <v>0</v>
      </c>
      <c r="F59" s="3">
        <v>0</v>
      </c>
      <c r="G59" s="3">
        <v>1.014060432E-3</v>
      </c>
      <c r="H59" s="3">
        <v>0</v>
      </c>
      <c r="I59" s="3">
        <v>0</v>
      </c>
      <c r="J59" s="3">
        <v>0</v>
      </c>
      <c r="K59" s="3">
        <v>0</v>
      </c>
      <c r="L59" s="3">
        <v>0.129635715903408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0.14376052299605624</v>
      </c>
    </row>
    <row r="60" spans="1:19" ht="28.8">
      <c r="A60" s="6" t="s">
        <v>322</v>
      </c>
      <c r="B60" s="2">
        <v>1.24077618899934E-2</v>
      </c>
      <c r="C60" s="3">
        <v>0</v>
      </c>
      <c r="D60" s="3">
        <v>7.0298477065484E-4</v>
      </c>
      <c r="E60" s="3">
        <v>0</v>
      </c>
      <c r="F60" s="3">
        <v>0</v>
      </c>
      <c r="G60" s="3">
        <v>1.014060432E-3</v>
      </c>
      <c r="H60" s="3">
        <v>0</v>
      </c>
      <c r="I60" s="3">
        <v>0</v>
      </c>
      <c r="J60" s="3">
        <v>0</v>
      </c>
      <c r="K60" s="3">
        <v>0</v>
      </c>
      <c r="L60" s="3">
        <v>0.129635715903408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0.14376052299605624</v>
      </c>
    </row>
    <row r="61" spans="1:19" ht="28.8">
      <c r="A61" s="7" t="s">
        <v>323</v>
      </c>
      <c r="B61" s="2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</v>
      </c>
    </row>
    <row r="68" spans="1:19">
      <c r="A68" s="8" t="s">
        <v>329</v>
      </c>
      <c r="B68" s="2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</v>
      </c>
    </row>
    <row r="69" spans="1:19">
      <c r="A69" s="9" t="s">
        <v>329</v>
      </c>
      <c r="B69" s="2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1.6010015341927E-3</v>
      </c>
      <c r="C71" s="3">
        <v>0</v>
      </c>
      <c r="D71" s="3">
        <v>5.7638087830941796E-4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9.30156200389139E-4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3.1075386128912568E-3</v>
      </c>
    </row>
    <row r="72" spans="1:19">
      <c r="A72" s="6" t="s">
        <v>332</v>
      </c>
      <c r="B72" s="2">
        <v>1.6010015341927E-3</v>
      </c>
      <c r="C72" s="3">
        <v>0</v>
      </c>
      <c r="D72" s="3">
        <v>5.7304919693190704E-4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9.30156200389139E-4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3.1042069315137459E-3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</v>
      </c>
    </row>
    <row r="77" spans="1:19">
      <c r="A77" s="6" t="s">
        <v>337</v>
      </c>
      <c r="B77" s="2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1.0552055566270099E-3</v>
      </c>
      <c r="C86" s="3">
        <v>0</v>
      </c>
      <c r="D86" s="3">
        <v>8.5291043264283802E-4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6.5918094366420395E-4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2.5672969329340522E-3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</v>
      </c>
    </row>
    <row r="89" spans="1:19">
      <c r="A89" s="7" t="s">
        <v>348</v>
      </c>
      <c r="B89" s="2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1.0552055566270099E-3</v>
      </c>
      <c r="C99" s="3">
        <v>0</v>
      </c>
      <c r="D99" s="3">
        <v>8.5291043264283802E-4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6.5918094366420395E-4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2.5672969329340522E-3</v>
      </c>
    </row>
    <row r="100" spans="1:19">
      <c r="A100" s="5" t="s">
        <v>359</v>
      </c>
      <c r="B100" s="2">
        <v>4.9285376774182099E-2</v>
      </c>
      <c r="C100" s="3">
        <v>9.7339540320000003E-4</v>
      </c>
      <c r="D100" s="3">
        <v>1.27270228620924E-2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8.7786374127222094E-2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0.15077216916669661</v>
      </c>
    </row>
    <row r="101" spans="1:19">
      <c r="A101" s="6" t="s">
        <v>360</v>
      </c>
      <c r="B101" s="2">
        <v>0</v>
      </c>
      <c r="C101" s="3">
        <v>0</v>
      </c>
      <c r="D101" s="3">
        <v>1.4259596295747501E-3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1.4259596295747501E-3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9.9950441325332605E-5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9.9950441325332605E-5</v>
      </c>
    </row>
    <row r="107" spans="1:19" ht="28.8">
      <c r="A107" s="8" t="s">
        <v>366</v>
      </c>
      <c r="B107" s="2">
        <v>0</v>
      </c>
      <c r="C107" s="3">
        <v>0</v>
      </c>
      <c r="D107" s="3">
        <v>3.33168137751109E-5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3.33168137751109E-5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6.6633627550221705E-5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6.6633627550221705E-5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4.9285376774182099E-2</v>
      </c>
      <c r="C112" s="3">
        <v>9.7339540320000003E-4</v>
      </c>
      <c r="D112" s="3">
        <v>1.12044444725698E-2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1.34526723196776E-4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6.1597743373148675E-2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3.8933446399686102E-3</v>
      </c>
      <c r="C114" s="3">
        <v>0</v>
      </c>
      <c r="D114" s="3">
        <v>4.2978689769892998E-4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8.2830025282586595E-4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5.1514317904934057E-3</v>
      </c>
    </row>
    <row r="115" spans="1:19">
      <c r="A115" s="5" t="s">
        <v>374</v>
      </c>
      <c r="B115" s="2">
        <v>5.54892577191788E-3</v>
      </c>
      <c r="C115" s="3">
        <v>0</v>
      </c>
      <c r="D115" s="3">
        <v>4.1646017218888599E-4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1.60375072153871E-2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2.2002893159493865E-2</v>
      </c>
    </row>
    <row r="116" spans="1:19">
      <c r="A116" s="5" t="s">
        <v>375</v>
      </c>
      <c r="B116" s="2">
        <v>1.0643021562531E-2</v>
      </c>
      <c r="C116" s="3">
        <v>0</v>
      </c>
      <c r="D116" s="3">
        <v>3.56489907393686E-4</v>
      </c>
      <c r="E116" s="3">
        <v>0</v>
      </c>
      <c r="F116" s="3">
        <v>0</v>
      </c>
      <c r="G116" s="3">
        <v>7.8004648615384595E-5</v>
      </c>
      <c r="H116" s="3">
        <v>0</v>
      </c>
      <c r="I116" s="3">
        <v>0</v>
      </c>
      <c r="J116" s="3">
        <v>0</v>
      </c>
      <c r="K116" s="3">
        <v>0</v>
      </c>
      <c r="L116" s="3">
        <v>5.3945216001907298E-3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1.6472037718730799E-2</v>
      </c>
    </row>
    <row r="117" spans="1:19">
      <c r="A117" s="6" t="s">
        <v>376</v>
      </c>
      <c r="B117" s="2">
        <v>9.5332364081474504E-3</v>
      </c>
      <c r="C117" s="3">
        <v>0</v>
      </c>
      <c r="D117" s="3">
        <v>2.8319291708844201E-4</v>
      </c>
      <c r="E117" s="3">
        <v>0</v>
      </c>
      <c r="F117" s="3">
        <v>0</v>
      </c>
      <c r="G117" s="3">
        <v>7.8004648615384595E-5</v>
      </c>
      <c r="H117" s="3">
        <v>0</v>
      </c>
      <c r="I117" s="3">
        <v>0</v>
      </c>
      <c r="J117" s="3">
        <v>0</v>
      </c>
      <c r="K117" s="3">
        <v>0</v>
      </c>
      <c r="L117" s="3">
        <v>4.6238756573063399E-3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1.4518309631157616E-2</v>
      </c>
    </row>
    <row r="118" spans="1:19">
      <c r="A118" s="6" t="s">
        <v>377</v>
      </c>
      <c r="B118" s="2">
        <v>1.1097851543835501E-3</v>
      </c>
      <c r="C118" s="3">
        <v>0</v>
      </c>
      <c r="D118" s="3">
        <v>7.3296990305243893E-5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7.7064594288439104E-4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1.9537280875731849E-3</v>
      </c>
    </row>
    <row r="119" spans="1:19">
      <c r="A119" s="5" t="s">
        <v>378</v>
      </c>
      <c r="B119" s="2">
        <v>3.09284387287226E-4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3.61300342299914E-4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6.7058472958713995E-4</v>
      </c>
    </row>
    <row r="120" spans="1:19">
      <c r="A120" s="4" t="s">
        <v>379</v>
      </c>
      <c r="B120" s="2">
        <f t="shared" ref="B120:S120" si="2">B3+B17+B31+B59+B71+B76+B86+B100+B114+B115+B116+B119</f>
        <v>9.4713795306899912E-2</v>
      </c>
      <c r="C120" s="2">
        <f t="shared" si="2"/>
        <v>9.7339540320000003E-4</v>
      </c>
      <c r="D120" s="2">
        <f t="shared" si="2"/>
        <v>2.5540669440000038E-2</v>
      </c>
      <c r="E120" s="2">
        <f t="shared" si="2"/>
        <v>0</v>
      </c>
      <c r="F120" s="2">
        <f t="shared" si="2"/>
        <v>0</v>
      </c>
      <c r="G120" s="2">
        <f t="shared" si="2"/>
        <v>1.3037919839999994E-3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0.24227686304640023</v>
      </c>
      <c r="M120" s="2">
        <f t="shared" si="2"/>
        <v>0</v>
      </c>
      <c r="N120" s="2">
        <f t="shared" si="2"/>
        <v>0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0.36480851518050023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87" priority="2" operator="lessThan">
      <formula>0</formula>
    </cfRule>
  </conditionalFormatting>
  <conditionalFormatting sqref="B3:B158 C120:S120">
    <cfRule type="cellIs" dxfId="86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outlinePr summaryBelow="0" summaryRight="0"/>
  </sheetPr>
  <dimension ref="A1:S143"/>
  <sheetViews>
    <sheetView topLeftCell="A101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8" width="12.77734375" style="1"/>
    <col min="9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2.9195880950073201E-2</v>
      </c>
      <c r="C3" s="3">
        <v>0</v>
      </c>
      <c r="D3" s="3">
        <v>4.71698077105605E-2</v>
      </c>
      <c r="E3" s="3">
        <v>0</v>
      </c>
      <c r="F3" s="3">
        <v>0</v>
      </c>
      <c r="G3" s="3">
        <v>5.3690004782362202E-3</v>
      </c>
      <c r="H3" s="3">
        <v>4.5266809499999996E-3</v>
      </c>
      <c r="I3" s="3">
        <v>0</v>
      </c>
      <c r="J3" s="3">
        <v>0</v>
      </c>
      <c r="K3" s="3">
        <v>0</v>
      </c>
      <c r="L3" s="3">
        <v>0.13896544894993201</v>
      </c>
      <c r="M3" s="3">
        <v>0</v>
      </c>
      <c r="N3" s="3">
        <v>9.9163718860103604E-5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0.22532598275766202</v>
      </c>
    </row>
    <row r="4" spans="1:19" ht="28.8">
      <c r="A4" s="6" t="s">
        <v>266</v>
      </c>
      <c r="B4" s="2">
        <v>2.73647804026819E-2</v>
      </c>
      <c r="C4" s="3">
        <v>0</v>
      </c>
      <c r="D4" s="3">
        <v>4.7084067518815199E-2</v>
      </c>
      <c r="E4" s="3">
        <v>0</v>
      </c>
      <c r="F4" s="3">
        <v>0</v>
      </c>
      <c r="G4" s="3">
        <v>5.3690004782362202E-3</v>
      </c>
      <c r="H4" s="3">
        <v>4.5266809499999996E-3</v>
      </c>
      <c r="I4" s="3">
        <v>0</v>
      </c>
      <c r="J4" s="3">
        <v>0</v>
      </c>
      <c r="K4" s="3">
        <v>0</v>
      </c>
      <c r="L4" s="3">
        <v>0.138788573113338</v>
      </c>
      <c r="M4" s="3">
        <v>0</v>
      </c>
      <c r="N4" s="3">
        <v>9.9163718860103604E-5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0.22323226618193143</v>
      </c>
    </row>
    <row r="5" spans="1:19" ht="28.8">
      <c r="A5" s="7" t="s">
        <v>267</v>
      </c>
      <c r="B5" s="2">
        <v>4.5777513684782902E-4</v>
      </c>
      <c r="C5" s="3">
        <v>0</v>
      </c>
      <c r="D5" s="3">
        <v>9.5266879717031994E-6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1.45554073862991E-4</v>
      </c>
      <c r="M5" s="3">
        <v>0</v>
      </c>
      <c r="N5" s="3">
        <v>9.9163718860103604E-5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7.1201961754262678E-4</v>
      </c>
    </row>
    <row r="6" spans="1:19">
      <c r="A6" s="7" t="s">
        <v>268</v>
      </c>
      <c r="B6" s="2">
        <v>2.6907005265833998E-2</v>
      </c>
      <c r="C6" s="3">
        <v>0</v>
      </c>
      <c r="D6" s="3">
        <v>4.7074540830843503E-2</v>
      </c>
      <c r="E6" s="3">
        <v>0</v>
      </c>
      <c r="F6" s="3">
        <v>0</v>
      </c>
      <c r="G6" s="3">
        <v>5.3690004782362202E-3</v>
      </c>
      <c r="H6" s="3">
        <v>4.5266809499999996E-3</v>
      </c>
      <c r="I6" s="3">
        <v>0</v>
      </c>
      <c r="J6" s="3">
        <v>0</v>
      </c>
      <c r="K6" s="3">
        <v>0</v>
      </c>
      <c r="L6" s="3">
        <v>0.13864301903947601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0.22252024656438973</v>
      </c>
    </row>
    <row r="7" spans="1:19">
      <c r="A7" s="8" t="s">
        <v>269</v>
      </c>
      <c r="B7" s="2">
        <v>6.2901694729832498E-3</v>
      </c>
      <c r="C7" s="3">
        <v>0</v>
      </c>
      <c r="D7" s="3">
        <v>1.0320578636012E-2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2.4725767990402001E-3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1.9083324908035451E-2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9.1385481022586805E-3</v>
      </c>
      <c r="C12" s="3">
        <v>0</v>
      </c>
      <c r="D12" s="3">
        <v>1.9936182362117898E-2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8.7892551133691293E-2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0.11696728159806788</v>
      </c>
    </row>
    <row r="13" spans="1:19">
      <c r="A13" s="8" t="s">
        <v>275</v>
      </c>
      <c r="B13" s="2">
        <v>1.1478287690592099E-2</v>
      </c>
      <c r="C13" s="3">
        <v>0</v>
      </c>
      <c r="D13" s="3">
        <v>1.6817779832713601E-2</v>
      </c>
      <c r="E13" s="3">
        <v>0</v>
      </c>
      <c r="F13" s="3">
        <v>0</v>
      </c>
      <c r="G13" s="3">
        <v>5.3690004782362202E-3</v>
      </c>
      <c r="H13" s="3">
        <v>4.5266809499999996E-3</v>
      </c>
      <c r="I13" s="3">
        <v>0</v>
      </c>
      <c r="J13" s="3">
        <v>0</v>
      </c>
      <c r="K13" s="3">
        <v>0</v>
      </c>
      <c r="L13" s="3">
        <v>4.8277891106743999E-2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8.6469640058285918E-2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1.8311005473913499E-3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1.7687583659303999E-4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2.0079763839843897E-3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3.1618986565778599E-2</v>
      </c>
      <c r="C31" s="3">
        <v>5.5606752590400002E-2</v>
      </c>
      <c r="D31" s="3">
        <v>1.9326474331928901E-2</v>
      </c>
      <c r="E31" s="3">
        <v>0</v>
      </c>
      <c r="F31" s="3">
        <v>0</v>
      </c>
      <c r="G31" s="3">
        <v>1.6550822369763799E-3</v>
      </c>
      <c r="H31" s="3">
        <v>0</v>
      </c>
      <c r="I31" s="3">
        <v>0</v>
      </c>
      <c r="J31" s="3">
        <v>0</v>
      </c>
      <c r="K31" s="3">
        <v>0</v>
      </c>
      <c r="L31" s="3">
        <v>0.44103252871822002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0.54923982444330388</v>
      </c>
    </row>
    <row r="32" spans="1:19">
      <c r="A32" s="6" t="s">
        <v>294</v>
      </c>
      <c r="B32" s="2">
        <v>1.04446491360235E-2</v>
      </c>
      <c r="C32" s="3">
        <v>0</v>
      </c>
      <c r="D32" s="3">
        <v>4.0672882845629397E-3</v>
      </c>
      <c r="E32" s="3">
        <v>0</v>
      </c>
      <c r="F32" s="3">
        <v>0</v>
      </c>
      <c r="G32" s="3">
        <v>1.2211277480130599E-3</v>
      </c>
      <c r="H32" s="3">
        <v>0</v>
      </c>
      <c r="I32" s="3">
        <v>0</v>
      </c>
      <c r="J32" s="3">
        <v>0</v>
      </c>
      <c r="K32" s="3">
        <v>0</v>
      </c>
      <c r="L32" s="3">
        <v>7.5767071760710403E-2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9.1500136929309903E-2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1.3161562089372199E-3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1.3161562089372199E-3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1.0994367511603599E-3</v>
      </c>
      <c r="C49" s="3">
        <v>0</v>
      </c>
      <c r="D49" s="3">
        <v>3.6102896009041902E-3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0.109738274170445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0.11444800052250956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1.79167470559467E-3</v>
      </c>
      <c r="C51" s="3">
        <v>0</v>
      </c>
      <c r="D51" s="3">
        <v>1.2247564722054701E-3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3.2149019697390903E-2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3.5165450875191046E-2</v>
      </c>
    </row>
    <row r="52" spans="1:19" ht="28.8">
      <c r="A52" s="6" t="s">
        <v>314</v>
      </c>
      <c r="B52" s="2">
        <v>4.2348674859510197E-3</v>
      </c>
      <c r="C52" s="3">
        <v>0</v>
      </c>
      <c r="D52" s="3">
        <v>1.60406537964224E-3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9.4446231015873697E-2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0.10028516388146695</v>
      </c>
    </row>
    <row r="53" spans="1:19">
      <c r="A53" s="6" t="s">
        <v>315</v>
      </c>
      <c r="B53" s="2">
        <v>4.7235060420223003E-3</v>
      </c>
      <c r="C53" s="3">
        <v>0</v>
      </c>
      <c r="D53" s="3">
        <v>2.2987033788035502E-3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2.5167558874018899E-2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3.2189768294844746E-2</v>
      </c>
    </row>
    <row r="54" spans="1:19" ht="28.8">
      <c r="A54" s="6" t="s">
        <v>316</v>
      </c>
      <c r="B54" s="2">
        <v>8.1236159946848994E-3</v>
      </c>
      <c r="C54" s="3">
        <v>0</v>
      </c>
      <c r="D54" s="3">
        <v>5.2052150068732502E-3</v>
      </c>
      <c r="E54" s="3">
        <v>0</v>
      </c>
      <c r="F54" s="3">
        <v>0</v>
      </c>
      <c r="G54" s="3">
        <v>4.3395448896331901E-4</v>
      </c>
      <c r="H54" s="3">
        <v>0</v>
      </c>
      <c r="I54" s="3">
        <v>0</v>
      </c>
      <c r="J54" s="3">
        <v>0</v>
      </c>
      <c r="K54" s="3">
        <v>0</v>
      </c>
      <c r="L54" s="3">
        <v>8.8315122124928799E-2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0.10207790761545027</v>
      </c>
    </row>
    <row r="55" spans="1:19" ht="28.8">
      <c r="A55" s="6" t="s">
        <v>317</v>
      </c>
      <c r="B55" s="2">
        <v>3.6647891705345401E-4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1.5449251074852E-2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1.5815729991905454E-2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8.34757533288426E-4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8.34757533288426E-4</v>
      </c>
    </row>
    <row r="59" spans="1:19" ht="28.8">
      <c r="A59" s="5" t="s">
        <v>321</v>
      </c>
      <c r="B59" s="2">
        <v>1.48775295845411E-2</v>
      </c>
      <c r="C59" s="3">
        <v>0</v>
      </c>
      <c r="D59" s="3">
        <v>2.31180961446668E-3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1.04219664816534</v>
      </c>
      <c r="M59" s="3">
        <v>0</v>
      </c>
      <c r="N59" s="3">
        <v>7.8486247112607901E-3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1.0672346120756087</v>
      </c>
    </row>
    <row r="60" spans="1:19" ht="28.8">
      <c r="A60" s="6" t="s">
        <v>322</v>
      </c>
      <c r="B60" s="2">
        <v>1.48775295845411E-2</v>
      </c>
      <c r="C60" s="3">
        <v>0</v>
      </c>
      <c r="D60" s="3">
        <v>2.31180961446668E-3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1.04219664816534</v>
      </c>
      <c r="M60" s="3">
        <v>0</v>
      </c>
      <c r="N60" s="3">
        <v>7.8486247112607901E-3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1.0672346120756087</v>
      </c>
    </row>
    <row r="61" spans="1:19" ht="28.8">
      <c r="A61" s="7" t="s">
        <v>323</v>
      </c>
      <c r="B61" s="2">
        <v>4.3967956847784598E-3</v>
      </c>
      <c r="C61" s="3">
        <v>0</v>
      </c>
      <c r="D61" s="3">
        <v>2.2546494866364599E-4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0.47658825678668298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0.48121051742012511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4.3967956847784598E-3</v>
      </c>
      <c r="C63" s="3">
        <v>0</v>
      </c>
      <c r="D63" s="3">
        <v>2.2546494866364599E-4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0.47658825678668298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0.48121051742012511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1.04807338997626E-2</v>
      </c>
      <c r="C67" s="3">
        <v>0</v>
      </c>
      <c r="D67" s="3">
        <v>1.3654919426108101E-3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0.56376593474747705</v>
      </c>
      <c r="M67" s="3">
        <v>0</v>
      </c>
      <c r="N67" s="3">
        <v>7.8486247112607901E-3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0.58346078530111123</v>
      </c>
    </row>
    <row r="68" spans="1:19">
      <c r="A68" s="8" t="s">
        <v>329</v>
      </c>
      <c r="B68" s="2">
        <v>1.04807338997626E-2</v>
      </c>
      <c r="C68" s="3">
        <v>0</v>
      </c>
      <c r="D68" s="3">
        <v>1.3654919426108101E-3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0.56376593474747705</v>
      </c>
      <c r="M68" s="3">
        <v>0</v>
      </c>
      <c r="N68" s="3">
        <v>7.8486247112607901E-3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0.58346078530111123</v>
      </c>
    </row>
    <row r="69" spans="1:19">
      <c r="A69" s="9" t="s">
        <v>329</v>
      </c>
      <c r="B69" s="2">
        <v>1.04807338997626E-2</v>
      </c>
      <c r="C69" s="3">
        <v>0</v>
      </c>
      <c r="D69" s="3">
        <v>1.3654919426108101E-3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0.56376593474747705</v>
      </c>
      <c r="M69" s="3">
        <v>0</v>
      </c>
      <c r="N69" s="3">
        <v>7.8486247112607901E-3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0.58346078530111123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1.1132729996632699E-2</v>
      </c>
      <c r="C71" s="3">
        <v>0</v>
      </c>
      <c r="D71" s="3">
        <v>7.0497490990604804E-3</v>
      </c>
      <c r="E71" s="3">
        <v>0</v>
      </c>
      <c r="F71" s="3">
        <v>0</v>
      </c>
      <c r="G71" s="3">
        <v>1.2020150324409501E-4</v>
      </c>
      <c r="H71" s="3">
        <v>0</v>
      </c>
      <c r="I71" s="3">
        <v>0</v>
      </c>
      <c r="J71" s="3">
        <v>0</v>
      </c>
      <c r="K71" s="3">
        <v>0</v>
      </c>
      <c r="L71" s="3">
        <v>2.3546595746448398E-3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2.0657340173582117E-2</v>
      </c>
    </row>
    <row r="72" spans="1:19">
      <c r="A72" s="6" t="s">
        <v>332</v>
      </c>
      <c r="B72" s="2">
        <v>2.7411041460391602E-3</v>
      </c>
      <c r="C72" s="3">
        <v>0</v>
      </c>
      <c r="D72" s="3">
        <v>3.8741864418260298E-4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3.2058745382488398E-4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3.4491102440466475E-3</v>
      </c>
    </row>
    <row r="73" spans="1:19">
      <c r="A73" s="6" t="s">
        <v>333</v>
      </c>
      <c r="B73" s="2">
        <v>6.8768051383087401E-3</v>
      </c>
      <c r="C73" s="3">
        <v>0</v>
      </c>
      <c r="D73" s="3">
        <v>1.33373631603847E-3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4.7535381084379399E-4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8.6858952651910053E-3</v>
      </c>
    </row>
    <row r="74" spans="1:19" ht="28.8">
      <c r="A74" s="6" t="s">
        <v>334</v>
      </c>
      <c r="B74" s="2">
        <v>1.5148207122848E-3</v>
      </c>
      <c r="C74" s="3">
        <v>0</v>
      </c>
      <c r="D74" s="3">
        <v>2.8675330794827101E-3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6.8170895353567398E-4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5.064062745303184E-3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1.9689851226921101E-2</v>
      </c>
      <c r="C76" s="3">
        <v>0</v>
      </c>
      <c r="D76" s="3">
        <v>1.3626339362193001E-2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7.6167157132877696E-3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4.0932906302401872E-2</v>
      </c>
    </row>
    <row r="77" spans="1:19">
      <c r="A77" s="6" t="s">
        <v>337</v>
      </c>
      <c r="B77" s="2">
        <v>1.9689851226921101E-2</v>
      </c>
      <c r="C77" s="3">
        <v>0</v>
      </c>
      <c r="D77" s="3">
        <v>1.3626339362193001E-2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7.6167157132877696E-3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4.0932906302401872E-2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2.2045177664564802E-2</v>
      </c>
      <c r="C86" s="3">
        <v>0</v>
      </c>
      <c r="D86" s="3">
        <v>1.04539522676158E-2</v>
      </c>
      <c r="E86" s="3">
        <v>0</v>
      </c>
      <c r="F86" s="3">
        <v>0</v>
      </c>
      <c r="G86" s="3">
        <v>2.2406793040629898E-3</v>
      </c>
      <c r="H86" s="3">
        <v>0</v>
      </c>
      <c r="I86" s="3">
        <v>0</v>
      </c>
      <c r="J86" s="3">
        <v>0</v>
      </c>
      <c r="K86" s="3">
        <v>0</v>
      </c>
      <c r="L86" s="3">
        <v>3.7199199383473702E-3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3.8459729174590958E-2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1.4943099943950801E-2</v>
      </c>
      <c r="C88" s="3">
        <v>0</v>
      </c>
      <c r="D88" s="3">
        <v>9.9934956823168192E-3</v>
      </c>
      <c r="E88" s="3">
        <v>0</v>
      </c>
      <c r="F88" s="3">
        <v>0</v>
      </c>
      <c r="G88" s="3">
        <v>2.1081494415118099E-3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2.704474506777943E-2</v>
      </c>
    </row>
    <row r="89" spans="1:19">
      <c r="A89" s="7" t="s">
        <v>348</v>
      </c>
      <c r="B89" s="2">
        <v>1.4943099943950801E-2</v>
      </c>
      <c r="C89" s="3">
        <v>0</v>
      </c>
      <c r="D89" s="3">
        <v>9.9934956823168192E-3</v>
      </c>
      <c r="E89" s="3">
        <v>0</v>
      </c>
      <c r="F89" s="3">
        <v>0</v>
      </c>
      <c r="G89" s="3">
        <v>2.1081494415118099E-3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2.704474506777943E-2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7.1020777206139999E-3</v>
      </c>
      <c r="C99" s="3">
        <v>0</v>
      </c>
      <c r="D99" s="3">
        <v>1.58778132861723E-4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2.8779172578992499E-3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1.0138773111374974E-2</v>
      </c>
    </row>
    <row r="100" spans="1:19">
      <c r="A100" s="5" t="s">
        <v>359</v>
      </c>
      <c r="B100" s="2">
        <v>1.71481320496077E-2</v>
      </c>
      <c r="C100" s="3">
        <v>0</v>
      </c>
      <c r="D100" s="3">
        <v>1.0034777996860899E-2</v>
      </c>
      <c r="E100" s="3">
        <v>0</v>
      </c>
      <c r="F100" s="3">
        <v>0</v>
      </c>
      <c r="G100" s="3">
        <v>2.7122390475590601E-4</v>
      </c>
      <c r="H100" s="3">
        <v>0</v>
      </c>
      <c r="I100" s="3">
        <v>0</v>
      </c>
      <c r="J100" s="3">
        <v>0</v>
      </c>
      <c r="K100" s="3">
        <v>0</v>
      </c>
      <c r="L100" s="3">
        <v>0.23102563698334599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0.25847977093457047</v>
      </c>
    </row>
    <row r="101" spans="1:19">
      <c r="A101" s="6" t="s">
        <v>360</v>
      </c>
      <c r="B101" s="2">
        <v>1.00427070241585E-2</v>
      </c>
      <c r="C101" s="3">
        <v>0</v>
      </c>
      <c r="D101" s="3">
        <v>5.8938442918271402E-3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0.22856779983735601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0.24450435115334165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2.1040854728046998E-3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2.1040854728046998E-3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4.8674958835754302E-3</v>
      </c>
      <c r="C106" s="3">
        <v>0</v>
      </c>
      <c r="D106" s="3">
        <v>2.80402182633802E-3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7.6715177099134502E-3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4.8674958835754302E-3</v>
      </c>
      <c r="C109" s="3">
        <v>0</v>
      </c>
      <c r="D109" s="3">
        <v>2.80402182633802E-3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7.6715177099134502E-3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7.10542502544917E-3</v>
      </c>
      <c r="C112" s="3">
        <v>0</v>
      </c>
      <c r="D112" s="3">
        <v>3.2898829128948899E-3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1.039530793834406E-2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4.6937080807720596E-3</v>
      </c>
      <c r="C114" s="3">
        <v>0</v>
      </c>
      <c r="D114" s="3">
        <v>2.4451832460705298E-4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6.26435254600349E-4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5.564661659979462E-3</v>
      </c>
    </row>
    <row r="115" spans="1:19">
      <c r="A115" s="5" t="s">
        <v>374</v>
      </c>
      <c r="B115" s="2">
        <v>1.8503715610841499E-2</v>
      </c>
      <c r="C115" s="3">
        <v>0</v>
      </c>
      <c r="D115" s="3">
        <v>7.8118841367967498E-4</v>
      </c>
      <c r="E115" s="3">
        <v>0</v>
      </c>
      <c r="F115" s="3">
        <v>0</v>
      </c>
      <c r="G115" s="3">
        <v>4.6231347401574798E-5</v>
      </c>
      <c r="H115" s="3">
        <v>0</v>
      </c>
      <c r="I115" s="3">
        <v>0</v>
      </c>
      <c r="J115" s="3">
        <v>0</v>
      </c>
      <c r="K115" s="3">
        <v>0</v>
      </c>
      <c r="L115" s="3">
        <v>3.8765287519974502E-3</v>
      </c>
      <c r="M115" s="3">
        <v>0</v>
      </c>
      <c r="N115" s="3">
        <v>5.9958462698791E-3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2.9203510393799301E-2</v>
      </c>
    </row>
    <row r="116" spans="1:19">
      <c r="A116" s="5" t="s">
        <v>375</v>
      </c>
      <c r="B116" s="2">
        <v>2.4027718622869301E-2</v>
      </c>
      <c r="C116" s="3">
        <v>0</v>
      </c>
      <c r="D116" s="3">
        <v>6.5099034473306203E-4</v>
      </c>
      <c r="E116" s="3">
        <v>0</v>
      </c>
      <c r="F116" s="3">
        <v>0</v>
      </c>
      <c r="G116" s="3">
        <v>8.3216425322834702E-5</v>
      </c>
      <c r="H116" s="3">
        <v>0</v>
      </c>
      <c r="I116" s="3">
        <v>0</v>
      </c>
      <c r="J116" s="3">
        <v>0</v>
      </c>
      <c r="K116" s="3">
        <v>0</v>
      </c>
      <c r="L116" s="3">
        <v>7.2924433462005301E-3</v>
      </c>
      <c r="M116" s="3">
        <v>0</v>
      </c>
      <c r="N116" s="3">
        <v>2.1265108599999999E-3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3.4180879599125726E-2</v>
      </c>
    </row>
    <row r="117" spans="1:19">
      <c r="A117" s="6" t="s">
        <v>376</v>
      </c>
      <c r="B117" s="2">
        <v>2.1147103555247401E-2</v>
      </c>
      <c r="C117" s="3">
        <v>0</v>
      </c>
      <c r="D117" s="3">
        <v>5.3984565172985699E-4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7.0473966142539203E-3</v>
      </c>
      <c r="M117" s="3">
        <v>0</v>
      </c>
      <c r="N117" s="3">
        <v>1.68945595094991E-3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3.0423801772181087E-2</v>
      </c>
    </row>
    <row r="118" spans="1:19">
      <c r="A118" s="6" t="s">
        <v>377</v>
      </c>
      <c r="B118" s="2">
        <v>2.8806150676218998E-3</v>
      </c>
      <c r="C118" s="3">
        <v>0</v>
      </c>
      <c r="D118" s="3">
        <v>1.11144693003206E-4</v>
      </c>
      <c r="E118" s="3">
        <v>0</v>
      </c>
      <c r="F118" s="3">
        <v>0</v>
      </c>
      <c r="G118" s="3">
        <v>8.3216425322834702E-5</v>
      </c>
      <c r="H118" s="3">
        <v>0</v>
      </c>
      <c r="I118" s="3">
        <v>0</v>
      </c>
      <c r="J118" s="3">
        <v>0</v>
      </c>
      <c r="K118" s="3">
        <v>0</v>
      </c>
      <c r="L118" s="3">
        <v>2.4504673194660701E-4</v>
      </c>
      <c r="M118" s="3">
        <v>0</v>
      </c>
      <c r="N118" s="3">
        <v>4.37054909050086E-4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3.757077826944634E-3</v>
      </c>
    </row>
    <row r="119" spans="1:19">
      <c r="A119" s="5" t="s">
        <v>378</v>
      </c>
      <c r="B119" s="2">
        <v>2.3180478897098199E-2</v>
      </c>
      <c r="C119" s="3">
        <v>0</v>
      </c>
      <c r="D119" s="3">
        <v>2.7627395117939698E-3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1.15153539448593E-3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2.7094753803378096E-2</v>
      </c>
    </row>
    <row r="120" spans="1:19">
      <c r="A120" s="4" t="s">
        <v>379</v>
      </c>
      <c r="B120" s="2">
        <f t="shared" ref="B120:S120" si="2">B3+B17+B31+B59+B71+B76+B86+B100+B114+B115+B116+B119</f>
        <v>0.21611390924970023</v>
      </c>
      <c r="C120" s="2">
        <f t="shared" si="2"/>
        <v>5.5606752590400002E-2</v>
      </c>
      <c r="D120" s="2">
        <f t="shared" si="2"/>
        <v>0.11441234697750001</v>
      </c>
      <c r="E120" s="2">
        <f t="shared" si="2"/>
        <v>0</v>
      </c>
      <c r="F120" s="2">
        <f t="shared" si="2"/>
        <v>0</v>
      </c>
      <c r="G120" s="2">
        <f t="shared" si="2"/>
        <v>9.7856352000000018E-3</v>
      </c>
      <c r="H120" s="2">
        <f t="shared" si="2"/>
        <v>4.5266809499999996E-3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1.8798585007904023</v>
      </c>
      <c r="M120" s="2">
        <f t="shared" si="2"/>
        <v>0</v>
      </c>
      <c r="N120" s="2">
        <f t="shared" si="2"/>
        <v>1.6070145559999995E-2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2.2963739713180016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85" priority="2" operator="lessThan">
      <formula>0</formula>
    </cfRule>
  </conditionalFormatting>
  <conditionalFormatting sqref="B3:B158 C120:S120">
    <cfRule type="cellIs" dxfId="84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4" style="1"/>
    <col min="5" max="6" width="9" style="1"/>
    <col min="7" max="7" width="12.77734375" style="1"/>
    <col min="8" max="11" width="9" style="1"/>
    <col min="12" max="12" width="14" style="1"/>
    <col min="13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5.0979517289201103E-2</v>
      </c>
      <c r="C3" s="3">
        <v>0</v>
      </c>
      <c r="D3" s="3">
        <v>7.9017145229784494E-2</v>
      </c>
      <c r="E3" s="3">
        <v>0</v>
      </c>
      <c r="F3" s="3">
        <v>0</v>
      </c>
      <c r="G3" s="3">
        <v>2.09263838420645E-3</v>
      </c>
      <c r="H3" s="3">
        <v>0</v>
      </c>
      <c r="I3" s="3">
        <v>0</v>
      </c>
      <c r="J3" s="3">
        <v>0</v>
      </c>
      <c r="K3" s="3">
        <v>0</v>
      </c>
      <c r="L3" s="3">
        <v>0.22785608558377901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0.35994538648697105</v>
      </c>
    </row>
    <row r="4" spans="1:19" ht="28.8">
      <c r="A4" s="6" t="s">
        <v>266</v>
      </c>
      <c r="B4" s="2">
        <v>4.8869812169340603E-2</v>
      </c>
      <c r="C4" s="3">
        <v>0</v>
      </c>
      <c r="D4" s="3">
        <v>7.8944443640045894E-2</v>
      </c>
      <c r="E4" s="3">
        <v>0</v>
      </c>
      <c r="F4" s="3">
        <v>0</v>
      </c>
      <c r="G4" s="3">
        <v>2.0594697642838701E-3</v>
      </c>
      <c r="H4" s="3">
        <v>0</v>
      </c>
      <c r="I4" s="3">
        <v>0</v>
      </c>
      <c r="J4" s="3">
        <v>0</v>
      </c>
      <c r="K4" s="3">
        <v>0</v>
      </c>
      <c r="L4" s="3">
        <v>0.22749173297125899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0.35736545854492935</v>
      </c>
    </row>
    <row r="5" spans="1:19" ht="28.8">
      <c r="A5" s="7" t="s">
        <v>267</v>
      </c>
      <c r="B5" s="2">
        <v>1.7721523006828398E-2</v>
      </c>
      <c r="C5" s="3">
        <v>0</v>
      </c>
      <c r="D5" s="3">
        <v>2.7215682071703499E-2</v>
      </c>
      <c r="E5" s="3">
        <v>0</v>
      </c>
      <c r="F5" s="3">
        <v>0</v>
      </c>
      <c r="G5" s="3">
        <v>7.8097023272258098E-4</v>
      </c>
      <c r="H5" s="3">
        <v>0</v>
      </c>
      <c r="I5" s="3">
        <v>0</v>
      </c>
      <c r="J5" s="3">
        <v>0</v>
      </c>
      <c r="K5" s="3">
        <v>0</v>
      </c>
      <c r="L5" s="3">
        <v>9.0655019667170905E-2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0.13637319497842537</v>
      </c>
    </row>
    <row r="6" spans="1:19">
      <c r="A6" s="7" t="s">
        <v>268</v>
      </c>
      <c r="B6" s="2">
        <v>3.11482891625121E-2</v>
      </c>
      <c r="C6" s="3">
        <v>0</v>
      </c>
      <c r="D6" s="3">
        <v>5.1728761568342399E-2</v>
      </c>
      <c r="E6" s="3">
        <v>0</v>
      </c>
      <c r="F6" s="3">
        <v>0</v>
      </c>
      <c r="G6" s="3">
        <v>1.27849953156129E-3</v>
      </c>
      <c r="H6" s="3">
        <v>0</v>
      </c>
      <c r="I6" s="3">
        <v>0</v>
      </c>
      <c r="J6" s="3">
        <v>0</v>
      </c>
      <c r="K6" s="3">
        <v>0</v>
      </c>
      <c r="L6" s="3">
        <v>0.136836713304088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0.22099226356650378</v>
      </c>
    </row>
    <row r="7" spans="1:19">
      <c r="A7" s="8" t="s">
        <v>269</v>
      </c>
      <c r="B7" s="2">
        <v>1.41802322699196E-2</v>
      </c>
      <c r="C7" s="3">
        <v>0</v>
      </c>
      <c r="D7" s="3">
        <v>1.8633733543866701E-2</v>
      </c>
      <c r="E7" s="3">
        <v>0</v>
      </c>
      <c r="F7" s="3">
        <v>0</v>
      </c>
      <c r="G7" s="3">
        <v>7.8097023272258098E-4</v>
      </c>
      <c r="H7" s="3">
        <v>0</v>
      </c>
      <c r="I7" s="3">
        <v>0</v>
      </c>
      <c r="J7" s="3">
        <v>0</v>
      </c>
      <c r="K7" s="3">
        <v>0</v>
      </c>
      <c r="L7" s="3">
        <v>2.6861710463851E-3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3.6281107092893984E-2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8.4990977685809495E-3</v>
      </c>
      <c r="C11" s="3">
        <v>0</v>
      </c>
      <c r="D11" s="3">
        <v>1.04500632902499E-2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1.8544804400510501E-2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3.7493965459341347E-2</v>
      </c>
    </row>
    <row r="12" spans="1:19">
      <c r="A12" s="8" t="s">
        <v>274</v>
      </c>
      <c r="B12" s="2">
        <v>8.4689591240115093E-3</v>
      </c>
      <c r="C12" s="3">
        <v>0</v>
      </c>
      <c r="D12" s="3">
        <v>2.2644964734225798E-2</v>
      </c>
      <c r="E12" s="3">
        <v>0</v>
      </c>
      <c r="F12" s="3">
        <v>0</v>
      </c>
      <c r="G12" s="3">
        <v>4.67376008E-4</v>
      </c>
      <c r="H12" s="3">
        <v>0</v>
      </c>
      <c r="I12" s="3">
        <v>0</v>
      </c>
      <c r="J12" s="3">
        <v>0</v>
      </c>
      <c r="K12" s="3">
        <v>0</v>
      </c>
      <c r="L12" s="3">
        <v>0.115605737857192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0.14718703772342931</v>
      </c>
    </row>
    <row r="13" spans="1:19">
      <c r="A13" s="8" t="s">
        <v>275</v>
      </c>
      <c r="B13" s="2">
        <v>5.8998032590004894E-17</v>
      </c>
      <c r="C13" s="3">
        <v>0</v>
      </c>
      <c r="D13" s="3">
        <v>-3.46944695195361E-18</v>
      </c>
      <c r="E13" s="3">
        <v>0</v>
      </c>
      <c r="F13" s="3">
        <v>0</v>
      </c>
      <c r="G13" s="3">
        <v>3.0153290838709599E-5</v>
      </c>
      <c r="H13" s="3">
        <v>0</v>
      </c>
      <c r="I13" s="3">
        <v>0</v>
      </c>
      <c r="J13" s="3">
        <v>0</v>
      </c>
      <c r="K13" s="3">
        <v>0</v>
      </c>
      <c r="L13" s="3">
        <v>-1.38777878078145E-17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3.0153290838751249E-5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2.1097051198605199E-3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3.6435261252005499E-4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2.474057732380575E-3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3.9846578968657398E-2</v>
      </c>
      <c r="C31" s="3">
        <v>0</v>
      </c>
      <c r="D31" s="3">
        <v>3.4454231658718699E-2</v>
      </c>
      <c r="E31" s="3">
        <v>0</v>
      </c>
      <c r="F31" s="3">
        <v>0</v>
      </c>
      <c r="G31" s="3">
        <v>1.42625065667097E-3</v>
      </c>
      <c r="H31" s="3">
        <v>0</v>
      </c>
      <c r="I31" s="3">
        <v>0</v>
      </c>
      <c r="J31" s="3">
        <v>0</v>
      </c>
      <c r="K31" s="3">
        <v>0</v>
      </c>
      <c r="L31" s="3">
        <v>1.29977031796638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1.375497379250427</v>
      </c>
    </row>
    <row r="32" spans="1:19">
      <c r="A32" s="6" t="s">
        <v>294</v>
      </c>
      <c r="B32" s="2">
        <v>1.81328264645917E-2</v>
      </c>
      <c r="C32" s="3">
        <v>0</v>
      </c>
      <c r="D32" s="3">
        <v>1.53928428214282E-2</v>
      </c>
      <c r="E32" s="3">
        <v>0</v>
      </c>
      <c r="F32" s="3">
        <v>0</v>
      </c>
      <c r="G32" s="3">
        <v>3.3393614937372699E-4</v>
      </c>
      <c r="H32" s="3">
        <v>0</v>
      </c>
      <c r="I32" s="3">
        <v>0</v>
      </c>
      <c r="J32" s="3">
        <v>0</v>
      </c>
      <c r="K32" s="3">
        <v>0</v>
      </c>
      <c r="L32" s="3">
        <v>0.14268259882343901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0.17654220425883263</v>
      </c>
    </row>
    <row r="33" spans="1:19">
      <c r="A33" s="6" t="s">
        <v>295</v>
      </c>
      <c r="B33" s="2">
        <v>3.5984795984910899E-3</v>
      </c>
      <c r="C33" s="3">
        <v>0</v>
      </c>
      <c r="D33" s="3">
        <v>1.09115727651288E-3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4.7751003314749497E-2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5.2440640189753467E-2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2.2819626722138601E-4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2.8617895822195799E-4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5.1437522544334397E-4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6.31928124613069E-3</v>
      </c>
      <c r="C49" s="3">
        <v>0</v>
      </c>
      <c r="D49" s="3">
        <v>1.2582172181582999E-2</v>
      </c>
      <c r="E49" s="3">
        <v>0</v>
      </c>
      <c r="F49" s="3">
        <v>0</v>
      </c>
      <c r="G49" s="3">
        <v>4.7437658602623002E-4</v>
      </c>
      <c r="H49" s="3">
        <v>0</v>
      </c>
      <c r="I49" s="3">
        <v>0</v>
      </c>
      <c r="J49" s="3">
        <v>0</v>
      </c>
      <c r="K49" s="3">
        <v>0</v>
      </c>
      <c r="L49" s="3">
        <v>1.0585662324848499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1.0779420624985898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2.7559087656736599E-3</v>
      </c>
      <c r="C52" s="3">
        <v>0</v>
      </c>
      <c r="D52" s="3">
        <v>1.7571394763155699E-3</v>
      </c>
      <c r="E52" s="3">
        <v>0</v>
      </c>
      <c r="F52" s="3">
        <v>0</v>
      </c>
      <c r="G52" s="3">
        <v>1.02989653545168E-4</v>
      </c>
      <c r="H52" s="3">
        <v>0</v>
      </c>
      <c r="I52" s="3">
        <v>0</v>
      </c>
      <c r="J52" s="3">
        <v>0</v>
      </c>
      <c r="K52" s="3">
        <v>0</v>
      </c>
      <c r="L52" s="3">
        <v>1.19358040330532E-2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1.6551841928587597E-2</v>
      </c>
    </row>
    <row r="53" spans="1:19">
      <c r="A53" s="6" t="s">
        <v>315</v>
      </c>
      <c r="B53" s="2">
        <v>8.8118866265489201E-3</v>
      </c>
      <c r="C53" s="3">
        <v>0</v>
      </c>
      <c r="D53" s="3">
        <v>3.63091990287906E-3</v>
      </c>
      <c r="E53" s="3">
        <v>0</v>
      </c>
      <c r="F53" s="3">
        <v>0</v>
      </c>
      <c r="G53" s="3">
        <v>5.1494826772584203E-4</v>
      </c>
      <c r="H53" s="3">
        <v>0</v>
      </c>
      <c r="I53" s="3">
        <v>0</v>
      </c>
      <c r="J53" s="3">
        <v>0</v>
      </c>
      <c r="K53" s="3">
        <v>0</v>
      </c>
      <c r="L53" s="3">
        <v>1.7889105082323602E-2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3.0846859879477426E-2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2.06593952697375E-2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2.06593952697375E-2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2.3034184969027399E-2</v>
      </c>
      <c r="C59" s="3">
        <v>0</v>
      </c>
      <c r="D59" s="3">
        <v>2.3201289942660101E-3</v>
      </c>
      <c r="E59" s="3">
        <v>0</v>
      </c>
      <c r="F59" s="3">
        <v>0</v>
      </c>
      <c r="G59" s="3">
        <v>8.53338130735484E-4</v>
      </c>
      <c r="H59" s="3">
        <v>0</v>
      </c>
      <c r="I59" s="3">
        <v>0</v>
      </c>
      <c r="J59" s="3">
        <v>0</v>
      </c>
      <c r="K59" s="3">
        <v>0</v>
      </c>
      <c r="L59" s="3">
        <v>1.60682290534195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1.6330305574359789</v>
      </c>
    </row>
    <row r="60" spans="1:19" ht="28.8">
      <c r="A60" s="6" t="s">
        <v>322</v>
      </c>
      <c r="B60" s="2">
        <v>2.3034184969027399E-2</v>
      </c>
      <c r="C60" s="3">
        <v>0</v>
      </c>
      <c r="D60" s="3">
        <v>2.3201289942660101E-3</v>
      </c>
      <c r="E60" s="3">
        <v>0</v>
      </c>
      <c r="F60" s="3">
        <v>0</v>
      </c>
      <c r="G60" s="3">
        <v>8.53338130735484E-4</v>
      </c>
      <c r="H60" s="3">
        <v>0</v>
      </c>
      <c r="I60" s="3">
        <v>0</v>
      </c>
      <c r="J60" s="3">
        <v>0</v>
      </c>
      <c r="K60" s="3">
        <v>0</v>
      </c>
      <c r="L60" s="3">
        <v>1.60682290534195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1.6330305574359789</v>
      </c>
    </row>
    <row r="61" spans="1:19" ht="28.8">
      <c r="A61" s="7" t="s">
        <v>323</v>
      </c>
      <c r="B61" s="2">
        <v>2.09279134831983E-2</v>
      </c>
      <c r="C61" s="3">
        <v>0</v>
      </c>
      <c r="D61" s="3">
        <v>1.74483815372594E-3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1.0779502167338899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1.1006229683708142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2.09279134831983E-2</v>
      </c>
      <c r="C63" s="3">
        <v>0</v>
      </c>
      <c r="D63" s="3">
        <v>1.74483815372594E-3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1.0779502167338899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1.1006229683708142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0.41302342936189201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0.41302342936189201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0.41302342936189201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0.41302342936189201</v>
      </c>
    </row>
    <row r="67" spans="1:19">
      <c r="A67" s="7" t="s">
        <v>329</v>
      </c>
      <c r="B67" s="2">
        <v>2.1062714858291298E-3</v>
      </c>
      <c r="C67" s="3">
        <v>0</v>
      </c>
      <c r="D67" s="3">
        <v>3.0977199106004E-4</v>
      </c>
      <c r="E67" s="3">
        <v>0</v>
      </c>
      <c r="F67" s="3">
        <v>0</v>
      </c>
      <c r="G67" s="3">
        <v>5.42759235096774E-5</v>
      </c>
      <c r="H67" s="3">
        <v>0</v>
      </c>
      <c r="I67" s="3">
        <v>0</v>
      </c>
      <c r="J67" s="3">
        <v>0</v>
      </c>
      <c r="K67" s="3">
        <v>0</v>
      </c>
      <c r="L67" s="3">
        <v>0.115849259246172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0.11831957864657085</v>
      </c>
    </row>
    <row r="68" spans="1:19">
      <c r="A68" s="8" t="s">
        <v>329</v>
      </c>
      <c r="B68" s="2">
        <v>2.1062714858291298E-3</v>
      </c>
      <c r="C68" s="3">
        <v>0</v>
      </c>
      <c r="D68" s="3">
        <v>3.0977199106004E-4</v>
      </c>
      <c r="E68" s="3">
        <v>0</v>
      </c>
      <c r="F68" s="3">
        <v>0</v>
      </c>
      <c r="G68" s="3">
        <v>5.42759235096774E-5</v>
      </c>
      <c r="H68" s="3">
        <v>0</v>
      </c>
      <c r="I68" s="3">
        <v>0</v>
      </c>
      <c r="J68" s="3">
        <v>0</v>
      </c>
      <c r="K68" s="3">
        <v>0</v>
      </c>
      <c r="L68" s="3">
        <v>0.115849259246172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0.11831957864657085</v>
      </c>
    </row>
    <row r="69" spans="1:19">
      <c r="A69" s="9" t="s">
        <v>329</v>
      </c>
      <c r="B69" s="2">
        <v>1.31431340715738E-3</v>
      </c>
      <c r="C69" s="3">
        <v>0</v>
      </c>
      <c r="D69" s="3">
        <v>2.08621953162884E-4</v>
      </c>
      <c r="E69" s="3">
        <v>0</v>
      </c>
      <c r="F69" s="3">
        <v>0</v>
      </c>
      <c r="G69" s="3">
        <v>4.82452653419355E-5</v>
      </c>
      <c r="H69" s="3">
        <v>0</v>
      </c>
      <c r="I69" s="3">
        <v>0</v>
      </c>
      <c r="J69" s="3">
        <v>0</v>
      </c>
      <c r="K69" s="3">
        <v>0</v>
      </c>
      <c r="L69" s="3">
        <v>8.5325433238114798E-2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8.6896613863776992E-2</v>
      </c>
    </row>
    <row r="70" spans="1:19" ht="57.6">
      <c r="A70" s="9" t="s">
        <v>330</v>
      </c>
      <c r="B70" s="2">
        <v>7.9195807867174603E-4</v>
      </c>
      <c r="C70" s="3">
        <v>0</v>
      </c>
      <c r="D70" s="3">
        <v>1.01150037897156E-4</v>
      </c>
      <c r="E70" s="3">
        <v>0</v>
      </c>
      <c r="F70" s="3">
        <v>0</v>
      </c>
      <c r="G70" s="3">
        <v>6.0306581677419298E-6</v>
      </c>
      <c r="H70" s="3">
        <v>0</v>
      </c>
      <c r="I70" s="3">
        <v>0</v>
      </c>
      <c r="J70" s="3">
        <v>0</v>
      </c>
      <c r="K70" s="3">
        <v>0</v>
      </c>
      <c r="L70" s="3">
        <v>3.05238260080576E-2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3.1422964782794244E-2</v>
      </c>
    </row>
    <row r="71" spans="1:19" ht="28.8">
      <c r="A71" s="5" t="s">
        <v>331</v>
      </c>
      <c r="B71" s="2">
        <v>5.4384177722818202E-3</v>
      </c>
      <c r="C71" s="3">
        <v>0</v>
      </c>
      <c r="D71" s="3">
        <v>6.2681414109393803E-3</v>
      </c>
      <c r="E71" s="3">
        <v>0</v>
      </c>
      <c r="F71" s="3">
        <v>0</v>
      </c>
      <c r="G71" s="3">
        <v>6.5734174028387097E-4</v>
      </c>
      <c r="H71" s="3">
        <v>0</v>
      </c>
      <c r="I71" s="3">
        <v>0</v>
      </c>
      <c r="J71" s="3">
        <v>0</v>
      </c>
      <c r="K71" s="3">
        <v>0</v>
      </c>
      <c r="L71" s="3">
        <v>1.02892434198903E-2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2.2653144343395371E-2</v>
      </c>
    </row>
    <row r="72" spans="1:19">
      <c r="A72" s="6" t="s">
        <v>332</v>
      </c>
      <c r="B72" s="2">
        <v>2.4555736755732301E-3</v>
      </c>
      <c r="C72" s="3">
        <v>0</v>
      </c>
      <c r="D72" s="3">
        <v>1.3971348984544701E-3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1.27151626001897E-3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5.1242248340466704E-3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1.03947597309541E-3</v>
      </c>
      <c r="C74" s="3">
        <v>0</v>
      </c>
      <c r="D74" s="3">
        <v>3.4106528403447301E-3</v>
      </c>
      <c r="E74" s="3">
        <v>0</v>
      </c>
      <c r="F74" s="3">
        <v>0</v>
      </c>
      <c r="G74" s="3">
        <v>3.31686199225806E-5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4.4832974333627205E-3</v>
      </c>
    </row>
    <row r="75" spans="1:19" ht="28.8">
      <c r="A75" s="6" t="s">
        <v>335</v>
      </c>
      <c r="B75" s="2">
        <v>1.9433681236131701E-3</v>
      </c>
      <c r="C75" s="3">
        <v>0</v>
      </c>
      <c r="D75" s="3">
        <v>1.46035367214019E-3</v>
      </c>
      <c r="E75" s="3">
        <v>0</v>
      </c>
      <c r="F75" s="3">
        <v>0</v>
      </c>
      <c r="G75" s="3">
        <v>1.53781783277419E-4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3.5575035790307791E-3</v>
      </c>
    </row>
    <row r="76" spans="1:19">
      <c r="A76" s="5" t="s">
        <v>336</v>
      </c>
      <c r="B76" s="2">
        <v>1.2127219686113201E-2</v>
      </c>
      <c r="C76" s="3">
        <v>0</v>
      </c>
      <c r="D76" s="3">
        <v>3.0547311444941098E-2</v>
      </c>
      <c r="E76" s="3">
        <v>0</v>
      </c>
      <c r="F76" s="3">
        <v>0</v>
      </c>
      <c r="G76" s="3">
        <v>6.7844904387096797E-4</v>
      </c>
      <c r="H76" s="3">
        <v>0</v>
      </c>
      <c r="I76" s="3">
        <v>0</v>
      </c>
      <c r="J76" s="3">
        <v>0</v>
      </c>
      <c r="K76" s="3">
        <v>0</v>
      </c>
      <c r="L76" s="3">
        <v>1.23619636390733E-2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5.5714943813998566E-2</v>
      </c>
    </row>
    <row r="77" spans="1:19">
      <c r="A77" s="6" t="s">
        <v>337</v>
      </c>
      <c r="B77" s="2">
        <v>2.7568710590791601E-3</v>
      </c>
      <c r="C77" s="3">
        <v>0</v>
      </c>
      <c r="D77" s="3">
        <v>4.1629562472048302E-3</v>
      </c>
      <c r="E77" s="3">
        <v>0</v>
      </c>
      <c r="F77" s="3">
        <v>0</v>
      </c>
      <c r="G77" s="3">
        <v>1.6584309961290299E-4</v>
      </c>
      <c r="H77" s="3">
        <v>0</v>
      </c>
      <c r="I77" s="3">
        <v>0</v>
      </c>
      <c r="J77" s="3">
        <v>0</v>
      </c>
      <c r="K77" s="3">
        <v>0</v>
      </c>
      <c r="L77" s="3">
        <v>1.22132482870243E-3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8.3069952345993237E-3</v>
      </c>
    </row>
    <row r="78" spans="1:19">
      <c r="A78" s="6" t="s">
        <v>338</v>
      </c>
      <c r="B78" s="2">
        <v>9.3703486270340398E-3</v>
      </c>
      <c r="C78" s="3">
        <v>0</v>
      </c>
      <c r="D78" s="3">
        <v>2.6384355197736301E-2</v>
      </c>
      <c r="E78" s="3">
        <v>0</v>
      </c>
      <c r="F78" s="3">
        <v>0</v>
      </c>
      <c r="G78" s="3">
        <v>5.1260594425806395E-4</v>
      </c>
      <c r="H78" s="3">
        <v>0</v>
      </c>
      <c r="I78" s="3">
        <v>0</v>
      </c>
      <c r="J78" s="3">
        <v>0</v>
      </c>
      <c r="K78" s="3">
        <v>0</v>
      </c>
      <c r="L78" s="3">
        <v>1.11406388103708E-2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4.7407948579399208E-2</v>
      </c>
    </row>
    <row r="79" spans="1:19">
      <c r="A79" s="7" t="s">
        <v>339</v>
      </c>
      <c r="B79" s="2">
        <v>9.3703486270340398E-3</v>
      </c>
      <c r="C79" s="3">
        <v>0</v>
      </c>
      <c r="D79" s="3">
        <v>2.6384355197736301E-2</v>
      </c>
      <c r="E79" s="3">
        <v>0</v>
      </c>
      <c r="F79" s="3">
        <v>0</v>
      </c>
      <c r="G79" s="3">
        <v>5.1260594425806395E-4</v>
      </c>
      <c r="H79" s="3">
        <v>0</v>
      </c>
      <c r="I79" s="3">
        <v>0</v>
      </c>
      <c r="J79" s="3">
        <v>0</v>
      </c>
      <c r="K79" s="3">
        <v>0</v>
      </c>
      <c r="L79" s="3">
        <v>1.11406388103708E-2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4.7407948579399208E-2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9.1142458510539894E-3</v>
      </c>
      <c r="C86" s="3">
        <v>0</v>
      </c>
      <c r="D86" s="3">
        <v>1.88391945583453E-3</v>
      </c>
      <c r="E86" s="3">
        <v>0</v>
      </c>
      <c r="F86" s="3">
        <v>0</v>
      </c>
      <c r="G86" s="3">
        <v>5.3974390601290302E-4</v>
      </c>
      <c r="H86" s="3">
        <v>0</v>
      </c>
      <c r="I86" s="3">
        <v>0</v>
      </c>
      <c r="J86" s="3">
        <v>0</v>
      </c>
      <c r="K86" s="3">
        <v>0</v>
      </c>
      <c r="L86" s="3">
        <v>3.0969972064204599E-3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1.4634906419321881E-2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4.1176034555523103E-3</v>
      </c>
      <c r="C88" s="3">
        <v>0</v>
      </c>
      <c r="D88" s="3">
        <v>1.66897562530307E-3</v>
      </c>
      <c r="E88" s="3">
        <v>0</v>
      </c>
      <c r="F88" s="3">
        <v>0</v>
      </c>
      <c r="G88" s="3">
        <v>1.8091974503225801E-4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5.9674988258876386E-3</v>
      </c>
    </row>
    <row r="89" spans="1:19">
      <c r="A89" s="7" t="s">
        <v>348</v>
      </c>
      <c r="B89" s="2">
        <v>4.1176034555523103E-3</v>
      </c>
      <c r="C89" s="3">
        <v>0</v>
      </c>
      <c r="D89" s="3">
        <v>1.66897562530307E-3</v>
      </c>
      <c r="E89" s="3">
        <v>0</v>
      </c>
      <c r="F89" s="3">
        <v>0</v>
      </c>
      <c r="G89" s="3">
        <v>1.8091974503225801E-4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5.9674988258876386E-3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4.9966423955016799E-3</v>
      </c>
      <c r="C99" s="3">
        <v>0</v>
      </c>
      <c r="D99" s="3">
        <v>2.02300075794312E-4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2.37944563278403E-3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7.5783881040800216E-3</v>
      </c>
    </row>
    <row r="100" spans="1:19">
      <c r="A100" s="5" t="s">
        <v>359</v>
      </c>
      <c r="B100" s="2">
        <v>3.8400351527829099E-2</v>
      </c>
      <c r="C100" s="3">
        <v>0</v>
      </c>
      <c r="D100" s="3">
        <v>0.206557860202045</v>
      </c>
      <c r="E100" s="3">
        <v>0</v>
      </c>
      <c r="F100" s="3">
        <v>0</v>
      </c>
      <c r="G100" s="3">
        <v>9.8902793950967696E-3</v>
      </c>
      <c r="H100" s="3">
        <v>0</v>
      </c>
      <c r="I100" s="3">
        <v>0</v>
      </c>
      <c r="J100" s="3">
        <v>0</v>
      </c>
      <c r="K100" s="3">
        <v>0</v>
      </c>
      <c r="L100" s="3">
        <v>1.1019807586831E-2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0.2658682987118019</v>
      </c>
    </row>
    <row r="101" spans="1:19">
      <c r="A101" s="6" t="s">
        <v>360</v>
      </c>
      <c r="B101" s="2">
        <v>2.5863038690039499E-2</v>
      </c>
      <c r="C101" s="3">
        <v>0</v>
      </c>
      <c r="D101" s="3">
        <v>4.90988605830164E-2</v>
      </c>
      <c r="E101" s="3">
        <v>0</v>
      </c>
      <c r="F101" s="3">
        <v>0</v>
      </c>
      <c r="G101" s="3">
        <v>9.8842487369290299E-3</v>
      </c>
      <c r="H101" s="3">
        <v>0</v>
      </c>
      <c r="I101" s="3">
        <v>0</v>
      </c>
      <c r="J101" s="3">
        <v>0</v>
      </c>
      <c r="K101" s="3">
        <v>0</v>
      </c>
      <c r="L101" s="3">
        <v>8.3949816231661499E-3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9.3241129633151079E-2</v>
      </c>
    </row>
    <row r="102" spans="1:19">
      <c r="A102" s="7" t="s">
        <v>361</v>
      </c>
      <c r="B102" s="2">
        <v>1.5459078714907099E-3</v>
      </c>
      <c r="C102" s="3">
        <v>0</v>
      </c>
      <c r="D102" s="3">
        <v>4.2040484501005399E-4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1.9663127165007637E-3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1.6773100405674101E-2</v>
      </c>
      <c r="C104" s="3">
        <v>0</v>
      </c>
      <c r="D104" s="3">
        <v>1.52546900903648E-2</v>
      </c>
      <c r="E104" s="3">
        <v>0</v>
      </c>
      <c r="F104" s="3">
        <v>0</v>
      </c>
      <c r="G104" s="3">
        <v>2.6112749866322601E-3</v>
      </c>
      <c r="H104" s="3">
        <v>0</v>
      </c>
      <c r="I104" s="3">
        <v>0</v>
      </c>
      <c r="J104" s="3">
        <v>0</v>
      </c>
      <c r="K104" s="3">
        <v>0</v>
      </c>
      <c r="L104" s="3">
        <v>3.5115412502570598E-3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3.8150606732928222E-2</v>
      </c>
    </row>
    <row r="105" spans="1:19" ht="28.8">
      <c r="A105" s="7" t="s">
        <v>364</v>
      </c>
      <c r="B105" s="2">
        <v>5.5961864947963597E-3</v>
      </c>
      <c r="C105" s="3">
        <v>0</v>
      </c>
      <c r="D105" s="3">
        <v>3.3177212430267201E-2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3.8773398925063561E-2</v>
      </c>
    </row>
    <row r="106" spans="1:19">
      <c r="A106" s="7" t="s">
        <v>365</v>
      </c>
      <c r="B106" s="2">
        <v>1.6077441863503301E-3</v>
      </c>
      <c r="C106" s="3">
        <v>0</v>
      </c>
      <c r="D106" s="3">
        <v>2.4655321737431798E-4</v>
      </c>
      <c r="E106" s="3">
        <v>0</v>
      </c>
      <c r="F106" s="3">
        <v>0</v>
      </c>
      <c r="G106" s="3">
        <v>9.4982866141935505E-4</v>
      </c>
      <c r="H106" s="3">
        <v>0</v>
      </c>
      <c r="I106" s="3">
        <v>0</v>
      </c>
      <c r="J106" s="3">
        <v>0</v>
      </c>
      <c r="K106" s="3">
        <v>0</v>
      </c>
      <c r="L106" s="3">
        <v>1.28266991142264E-3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4.0867959765666434E-3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1.6077441863503301E-3</v>
      </c>
      <c r="C108" s="3">
        <v>0</v>
      </c>
      <c r="D108" s="3">
        <v>2.4655321737431798E-4</v>
      </c>
      <c r="E108" s="3">
        <v>0</v>
      </c>
      <c r="F108" s="3">
        <v>0</v>
      </c>
      <c r="G108" s="3">
        <v>9.4982866141935505E-4</v>
      </c>
      <c r="H108" s="3">
        <v>0</v>
      </c>
      <c r="I108" s="3">
        <v>0</v>
      </c>
      <c r="J108" s="3">
        <v>0</v>
      </c>
      <c r="K108" s="3">
        <v>0</v>
      </c>
      <c r="L108" s="3">
        <v>1.28266991142264E-3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4.0867959765666434E-3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3.7101788915776899E-3</v>
      </c>
      <c r="C112" s="3">
        <v>0</v>
      </c>
      <c r="D112" s="3">
        <v>0.15634002732479199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7.4543570214562205E-4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0.16079564191851531</v>
      </c>
    </row>
    <row r="113" spans="1:19">
      <c r="A113" s="6" t="s">
        <v>372</v>
      </c>
      <c r="B113" s="2">
        <v>8.8271339462119205E-3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8.8271339462119205E-3</v>
      </c>
    </row>
    <row r="114" spans="1:19">
      <c r="A114" s="5" t="s">
        <v>373</v>
      </c>
      <c r="B114" s="2">
        <v>5.5438718565088904E-3</v>
      </c>
      <c r="C114" s="3">
        <v>0</v>
      </c>
      <c r="D114" s="3">
        <v>2.7184072684860699E-4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3.6974354403183098E-3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9.5131480236758069E-3</v>
      </c>
    </row>
    <row r="115" spans="1:19">
      <c r="A115" s="5" t="s">
        <v>374</v>
      </c>
      <c r="B115" s="2">
        <v>2.35162607826369E-2</v>
      </c>
      <c r="C115" s="3">
        <v>0</v>
      </c>
      <c r="D115" s="3">
        <v>1.01466131765585E-3</v>
      </c>
      <c r="E115" s="3">
        <v>0</v>
      </c>
      <c r="F115" s="3">
        <v>0</v>
      </c>
      <c r="G115" s="3">
        <v>3.34701528309677E-4</v>
      </c>
      <c r="H115" s="3">
        <v>0</v>
      </c>
      <c r="I115" s="3">
        <v>0</v>
      </c>
      <c r="J115" s="3">
        <v>0</v>
      </c>
      <c r="K115" s="3">
        <v>0</v>
      </c>
      <c r="L115" s="3">
        <v>2.8399055415657501E-2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5.3264679044259924E-2</v>
      </c>
    </row>
    <row r="116" spans="1:19">
      <c r="A116" s="5" t="s">
        <v>375</v>
      </c>
      <c r="B116" s="2">
        <v>2.5128201784393501E-2</v>
      </c>
      <c r="C116" s="3">
        <v>0</v>
      </c>
      <c r="D116" s="3">
        <v>6.6379712370008602E-4</v>
      </c>
      <c r="E116" s="3">
        <v>0</v>
      </c>
      <c r="F116" s="3">
        <v>0</v>
      </c>
      <c r="G116" s="3">
        <v>3.5279350281290298E-4</v>
      </c>
      <c r="H116" s="3">
        <v>0</v>
      </c>
      <c r="I116" s="3">
        <v>0</v>
      </c>
      <c r="J116" s="3">
        <v>0</v>
      </c>
      <c r="K116" s="3">
        <v>0</v>
      </c>
      <c r="L116" s="3">
        <v>1.4038729233425799E-2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4.0183521644332289E-2</v>
      </c>
    </row>
    <row r="117" spans="1:19">
      <c r="A117" s="6" t="s">
        <v>376</v>
      </c>
      <c r="B117" s="2">
        <v>2.31998985299556E-2</v>
      </c>
      <c r="C117" s="3">
        <v>0</v>
      </c>
      <c r="D117" s="3">
        <v>6.13222104751508E-4</v>
      </c>
      <c r="E117" s="3">
        <v>0</v>
      </c>
      <c r="F117" s="3">
        <v>0</v>
      </c>
      <c r="G117" s="3">
        <v>3.5279350281290298E-4</v>
      </c>
      <c r="H117" s="3">
        <v>0</v>
      </c>
      <c r="I117" s="3">
        <v>0</v>
      </c>
      <c r="J117" s="3">
        <v>0</v>
      </c>
      <c r="K117" s="3">
        <v>0</v>
      </c>
      <c r="L117" s="3">
        <v>1.16258226464307E-2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3.5791736783950714E-2</v>
      </c>
    </row>
    <row r="118" spans="1:19">
      <c r="A118" s="6" t="s">
        <v>377</v>
      </c>
      <c r="B118" s="2">
        <v>1.9283032544378999E-3</v>
      </c>
      <c r="C118" s="3">
        <v>0</v>
      </c>
      <c r="D118" s="3">
        <v>5.0575018948577898E-5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2.41290658699506E-3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4.3917848603815379E-3</v>
      </c>
    </row>
    <row r="119" spans="1:19">
      <c r="A119" s="5" t="s">
        <v>378</v>
      </c>
      <c r="B119" s="2">
        <v>1.0997354497966E-3</v>
      </c>
      <c r="C119" s="3">
        <v>0</v>
      </c>
      <c r="D119" s="3">
        <v>1.07471915265728E-4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5.4838786068069404E-4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1.7555952257430221E-3</v>
      </c>
    </row>
    <row r="120" spans="1:19">
      <c r="A120" s="4" t="s">
        <v>379</v>
      </c>
      <c r="B120" s="2">
        <f t="shared" ref="B120:S120" si="2">B3+B17+B31+B59+B71+B76+B86+B100+B114+B115+B116+B119</f>
        <v>0.23422858593749993</v>
      </c>
      <c r="C120" s="2">
        <f t="shared" si="2"/>
        <v>0</v>
      </c>
      <c r="D120" s="2">
        <f t="shared" si="2"/>
        <v>0.36310650947999945</v>
      </c>
      <c r="E120" s="2">
        <f t="shared" si="2"/>
        <v>0</v>
      </c>
      <c r="F120" s="2">
        <f t="shared" si="2"/>
        <v>0</v>
      </c>
      <c r="G120" s="2">
        <f t="shared" si="2"/>
        <v>1.6825536287999994E-2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3.2179009286944065</v>
      </c>
      <c r="M120" s="2">
        <f t="shared" si="2"/>
        <v>0</v>
      </c>
      <c r="N120" s="2">
        <f t="shared" si="2"/>
        <v>0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3.8320615603999055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83" priority="2" operator="lessThan">
      <formula>0</formula>
    </cfRule>
  </conditionalFormatting>
  <conditionalFormatting sqref="B3:B158 C120:S120">
    <cfRule type="cellIs" dxfId="82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6" width="9" style="1"/>
    <col min="7" max="7" width="12.77734375" style="1"/>
    <col min="8" max="11" width="9" style="1"/>
    <col min="12" max="12" width="12.77734375" style="1"/>
    <col min="13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2.0190231421748001E-3</v>
      </c>
      <c r="C3" s="3">
        <v>0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1.39817425747347E-4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2.1588405679221472E-3</v>
      </c>
    </row>
    <row r="4" spans="1:19" ht="28.8">
      <c r="A4" s="6" t="s">
        <v>266</v>
      </c>
      <c r="B4" s="2">
        <v>2.0190231421748001E-3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1.39817425747347E-4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2.1588405679221472E-3</v>
      </c>
    </row>
    <row r="5" spans="1:19" ht="28.8">
      <c r="A5" s="7" t="s">
        <v>267</v>
      </c>
      <c r="B5" s="2">
        <v>2.0190231421748001E-3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1.39817425747347E-4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2.1588405679221472E-3</v>
      </c>
    </row>
    <row r="6" spans="1:19">
      <c r="A6" s="7" t="s">
        <v>268</v>
      </c>
      <c r="B6" s="2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2.9155537090566098E-3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2.9155537090566098E-3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2.9155537090566098E-3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2.9155537090566098E-3</v>
      </c>
    </row>
    <row r="26" spans="1:19">
      <c r="A26" s="7" t="s">
        <v>288</v>
      </c>
      <c r="B26" s="2">
        <v>0</v>
      </c>
      <c r="C26" s="3">
        <v>0</v>
      </c>
      <c r="D26" s="3">
        <v>2.9155537090566098E-3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2.9155537090566098E-3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6.2214085194921302E-3</v>
      </c>
      <c r="C31" s="3">
        <v>0</v>
      </c>
      <c r="D31" s="3">
        <v>3.9659850691566804E-3</v>
      </c>
      <c r="E31" s="3">
        <v>0</v>
      </c>
      <c r="F31" s="3">
        <v>0</v>
      </c>
      <c r="G31" s="3">
        <v>1.16818136470588E-4</v>
      </c>
      <c r="H31" s="3">
        <v>0</v>
      </c>
      <c r="I31" s="3">
        <v>0</v>
      </c>
      <c r="J31" s="3">
        <v>0</v>
      </c>
      <c r="K31" s="3">
        <v>0</v>
      </c>
      <c r="L31" s="3">
        <v>0.205014482904055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0.21531869462917438</v>
      </c>
    </row>
    <row r="32" spans="1:19">
      <c r="A32" s="6" t="s">
        <v>294</v>
      </c>
      <c r="B32" s="2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2.06375072021537E-3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2.06375072021537E-3</v>
      </c>
    </row>
    <row r="33" spans="1:19">
      <c r="A33" s="6" t="s">
        <v>295</v>
      </c>
      <c r="B33" s="2">
        <v>6.2214085194921302E-3</v>
      </c>
      <c r="C33" s="3">
        <v>0</v>
      </c>
      <c r="D33" s="3">
        <v>3.9659850691566804E-3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0.20295073218383899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0.21313812577248781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3.3877330164630702E-2</v>
      </c>
      <c r="C59" s="3">
        <v>0</v>
      </c>
      <c r="D59" s="3">
        <v>1.5877807357288099E-3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0.348394380047156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0.38385949094751554</v>
      </c>
    </row>
    <row r="60" spans="1:19" ht="28.8">
      <c r="A60" s="6" t="s">
        <v>322</v>
      </c>
      <c r="B60" s="2">
        <v>3.3877330164630702E-2</v>
      </c>
      <c r="C60" s="3">
        <v>0</v>
      </c>
      <c r="D60" s="3">
        <v>1.5877807357288099E-3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0.348394380047156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0.38385949094751554</v>
      </c>
    </row>
    <row r="61" spans="1:19" ht="28.8">
      <c r="A61" s="7" t="s">
        <v>323</v>
      </c>
      <c r="B61" s="2">
        <v>3.3877330164630702E-2</v>
      </c>
      <c r="C61" s="3">
        <v>0</v>
      </c>
      <c r="D61" s="3">
        <v>9.6029533580104898E-4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3.4837625500431749E-2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3.3877330164630702E-2</v>
      </c>
      <c r="C63" s="3">
        <v>0</v>
      </c>
      <c r="D63" s="3">
        <v>9.6029533580104898E-4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3.4837625500431749E-2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0</v>
      </c>
      <c r="C67" s="3">
        <v>0</v>
      </c>
      <c r="D67" s="3">
        <v>2.9120869388912698E-4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0.348350327981509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0.3486415366753981</v>
      </c>
    </row>
    <row r="68" spans="1:19">
      <c r="A68" s="8" t="s">
        <v>329</v>
      </c>
      <c r="B68" s="2">
        <v>0</v>
      </c>
      <c r="C68" s="3">
        <v>0</v>
      </c>
      <c r="D68" s="3">
        <v>2.9120869388912698E-4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0.348350327981509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0.3486415366753981</v>
      </c>
    </row>
    <row r="69" spans="1:19">
      <c r="A69" s="9" t="s">
        <v>329</v>
      </c>
      <c r="B69" s="2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</v>
      </c>
    </row>
    <row r="70" spans="1:19" ht="57.6">
      <c r="A70" s="9" t="s">
        <v>330</v>
      </c>
      <c r="B70" s="2">
        <v>0</v>
      </c>
      <c r="C70" s="3">
        <v>0</v>
      </c>
      <c r="D70" s="3">
        <v>2.9120869388912698E-4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0.348350327981509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0.3486415366753981</v>
      </c>
    </row>
    <row r="71" spans="1:19" ht="28.8">
      <c r="A71" s="5" t="s">
        <v>331</v>
      </c>
      <c r="B71" s="2">
        <v>4.8597417491881897E-3</v>
      </c>
      <c r="C71" s="3">
        <v>0</v>
      </c>
      <c r="D71" s="3">
        <v>7.9735713802975196E-4</v>
      </c>
      <c r="E71" s="3">
        <v>0</v>
      </c>
      <c r="F71" s="3">
        <v>0</v>
      </c>
      <c r="G71" s="3">
        <v>1.81717101176471E-4</v>
      </c>
      <c r="H71" s="3">
        <v>0</v>
      </c>
      <c r="I71" s="3">
        <v>0</v>
      </c>
      <c r="J71" s="3">
        <v>0</v>
      </c>
      <c r="K71" s="3">
        <v>0</v>
      </c>
      <c r="L71" s="3">
        <v>5.9451135550652699E-3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1.1783929543459682E-2</v>
      </c>
    </row>
    <row r="72" spans="1:19">
      <c r="A72" s="6" t="s">
        <v>332</v>
      </c>
      <c r="B72" s="2">
        <v>4.8597417491881897E-3</v>
      </c>
      <c r="C72" s="3">
        <v>0</v>
      </c>
      <c r="D72" s="3">
        <v>5.37349375628746E-4</v>
      </c>
      <c r="E72" s="3">
        <v>0</v>
      </c>
      <c r="F72" s="3">
        <v>0</v>
      </c>
      <c r="G72" s="3">
        <v>7.7878757647058795E-5</v>
      </c>
      <c r="H72" s="3">
        <v>0</v>
      </c>
      <c r="I72" s="3">
        <v>0</v>
      </c>
      <c r="J72" s="3">
        <v>0</v>
      </c>
      <c r="K72" s="3">
        <v>0</v>
      </c>
      <c r="L72" s="3">
        <v>5.6233419451261696E-3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1.1098311827590164E-2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</v>
      </c>
    </row>
    <row r="77" spans="1:19">
      <c r="A77" s="6" t="s">
        <v>337</v>
      </c>
      <c r="B77" s="2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7.0665809976118302E-3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1.1204547131807899E-3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8.1870357107926197E-3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</v>
      </c>
    </row>
    <row r="89" spans="1:19">
      <c r="A89" s="7" t="s">
        <v>348</v>
      </c>
      <c r="B89" s="2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0</v>
      </c>
    </row>
    <row r="100" spans="1:19">
      <c r="A100" s="5" t="s">
        <v>359</v>
      </c>
      <c r="B100" s="2">
        <v>6.66747177183307E-3</v>
      </c>
      <c r="C100" s="3">
        <v>0</v>
      </c>
      <c r="D100" s="3">
        <v>6.4135248058914797E-3</v>
      </c>
      <c r="E100" s="3">
        <v>0</v>
      </c>
      <c r="F100" s="3">
        <v>0</v>
      </c>
      <c r="G100" s="3">
        <v>2.27795366117647E-3</v>
      </c>
      <c r="H100" s="3">
        <v>0</v>
      </c>
      <c r="I100" s="3">
        <v>0</v>
      </c>
      <c r="J100" s="3">
        <v>0</v>
      </c>
      <c r="K100" s="3">
        <v>0</v>
      </c>
      <c r="L100" s="3">
        <v>2.58949533712894E-3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1.794844557602996E-2</v>
      </c>
    </row>
    <row r="101" spans="1:19">
      <c r="A101" s="6" t="s">
        <v>360</v>
      </c>
      <c r="B101" s="2">
        <v>3.26280533515236E-3</v>
      </c>
      <c r="C101" s="3">
        <v>0</v>
      </c>
      <c r="D101" s="3">
        <v>5.0025493485953603E-3</v>
      </c>
      <c r="E101" s="3">
        <v>0</v>
      </c>
      <c r="F101" s="3">
        <v>0</v>
      </c>
      <c r="G101" s="3">
        <v>2.27795366117647E-3</v>
      </c>
      <c r="H101" s="3">
        <v>0</v>
      </c>
      <c r="I101" s="3">
        <v>0</v>
      </c>
      <c r="J101" s="3">
        <v>0</v>
      </c>
      <c r="K101" s="3">
        <v>0</v>
      </c>
      <c r="L101" s="3">
        <v>1.81379592031147E-3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1.2357104265235661E-2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4.5414689166042403E-3</v>
      </c>
      <c r="E104" s="3">
        <v>0</v>
      </c>
      <c r="F104" s="3">
        <v>0</v>
      </c>
      <c r="G104" s="3">
        <v>2.27795366117647E-3</v>
      </c>
      <c r="H104" s="3">
        <v>0</v>
      </c>
      <c r="I104" s="3">
        <v>0</v>
      </c>
      <c r="J104" s="3">
        <v>0</v>
      </c>
      <c r="K104" s="3">
        <v>0</v>
      </c>
      <c r="L104" s="3">
        <v>1.1874904652514401E-4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6.9381716243058552E-3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3.40466643668071E-3</v>
      </c>
      <c r="C112" s="3">
        <v>0</v>
      </c>
      <c r="D112" s="3">
        <v>1.0816322915881799E-3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7.7569941681747195E-4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5.2619981450863617E-3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6.1744544929299202E-3</v>
      </c>
      <c r="C114" s="3">
        <v>0</v>
      </c>
      <c r="D114" s="3">
        <v>3.7094440769210198E-4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8.8487192733252399E-4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7.4302708279545462E-3</v>
      </c>
    </row>
    <row r="115" spans="1:19">
      <c r="A115" s="5" t="s">
        <v>374</v>
      </c>
      <c r="B115" s="2">
        <v>1.4086207968661401E-3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6.1002534384287602E-3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7.5088742352949003E-3</v>
      </c>
    </row>
    <row r="116" spans="1:19">
      <c r="A116" s="5" t="s">
        <v>375</v>
      </c>
      <c r="B116" s="2">
        <v>1.2208046906173199E-2</v>
      </c>
      <c r="C116" s="3">
        <v>0</v>
      </c>
      <c r="D116" s="3">
        <v>1.45604346944563E-4</v>
      </c>
      <c r="E116" s="3">
        <v>0</v>
      </c>
      <c r="F116" s="3">
        <v>0</v>
      </c>
      <c r="G116" s="3">
        <v>2.3882819011764702E-3</v>
      </c>
      <c r="H116" s="3">
        <v>0</v>
      </c>
      <c r="I116" s="3">
        <v>0</v>
      </c>
      <c r="J116" s="3">
        <v>0</v>
      </c>
      <c r="K116" s="3">
        <v>0</v>
      </c>
      <c r="L116" s="3">
        <v>3.7061194359056999E-3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1.8448052590199934E-2</v>
      </c>
    </row>
    <row r="117" spans="1:19">
      <c r="A117" s="6" t="s">
        <v>376</v>
      </c>
      <c r="B117" s="2">
        <v>1.2161092879611099E-2</v>
      </c>
      <c r="C117" s="3">
        <v>0</v>
      </c>
      <c r="D117" s="3">
        <v>1.42137576779217E-4</v>
      </c>
      <c r="E117" s="3">
        <v>0</v>
      </c>
      <c r="F117" s="3">
        <v>0</v>
      </c>
      <c r="G117" s="3">
        <v>2.3882819011764702E-3</v>
      </c>
      <c r="H117" s="3">
        <v>0</v>
      </c>
      <c r="I117" s="3">
        <v>0</v>
      </c>
      <c r="J117" s="3">
        <v>0</v>
      </c>
      <c r="K117" s="3">
        <v>0</v>
      </c>
      <c r="L117" s="3">
        <v>3.7061194359056999E-3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1.8397631793472487E-2</v>
      </c>
    </row>
    <row r="118" spans="1:19">
      <c r="A118" s="6" t="s">
        <v>377</v>
      </c>
      <c r="B118" s="2">
        <v>4.6954026562099801E-5</v>
      </c>
      <c r="C118" s="3">
        <v>0</v>
      </c>
      <c r="D118" s="3">
        <v>3.4667701653467398E-6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5.0420796727446538E-5</v>
      </c>
    </row>
    <row r="119" spans="1:19">
      <c r="A119" s="5" t="s">
        <v>378</v>
      </c>
      <c r="B119" s="2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0</v>
      </c>
    </row>
    <row r="120" spans="1:19">
      <c r="A120" s="4" t="s">
        <v>379</v>
      </c>
      <c r="B120" s="2">
        <f t="shared" ref="B120:S120" si="2">B3+B17+B31+B59+B71+B76+B86+B100+B114+B115+B116+B119</f>
        <v>8.0502678540899986E-2</v>
      </c>
      <c r="C120" s="2">
        <f t="shared" si="2"/>
        <v>0</v>
      </c>
      <c r="D120" s="2">
        <f t="shared" si="2"/>
        <v>1.6196750212499996E-2</v>
      </c>
      <c r="E120" s="2">
        <f t="shared" si="2"/>
        <v>0</v>
      </c>
      <c r="F120" s="2">
        <f t="shared" si="2"/>
        <v>0</v>
      </c>
      <c r="G120" s="2">
        <f t="shared" si="2"/>
        <v>4.9647707999999988E-3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0.57389498878400036</v>
      </c>
      <c r="M120" s="2">
        <f t="shared" si="2"/>
        <v>0</v>
      </c>
      <c r="N120" s="2">
        <f t="shared" si="2"/>
        <v>0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0.67555918833740014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B1048576 C120:S120">
    <cfRule type="cellIs" dxfId="8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outlinePr summaryBelow="0" summaryRight="0"/>
  </sheetPr>
  <dimension ref="A1:S143"/>
  <sheetViews>
    <sheetView topLeftCell="B88" zoomScale="40" zoomScaleNormal="4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9" width="12.77734375" style="1"/>
    <col min="10" max="11" width="9" style="1"/>
    <col min="12" max="16" width="12.77734375" style="1"/>
    <col min="17" max="17" width="9" style="1"/>
    <col min="18" max="18" width="12.777343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0.52909630813103203</v>
      </c>
      <c r="C3" s="3">
        <v>0</v>
      </c>
      <c r="D3" s="3">
        <v>0.38353436428654802</v>
      </c>
      <c r="E3" s="3">
        <v>0</v>
      </c>
      <c r="F3" s="3">
        <v>0</v>
      </c>
      <c r="G3" s="3">
        <v>5.38304250110182E-3</v>
      </c>
      <c r="H3" s="3">
        <v>1.1197890229109201E-2</v>
      </c>
      <c r="I3" s="3">
        <v>1.21625243152146E-4</v>
      </c>
      <c r="J3" s="3">
        <v>0</v>
      </c>
      <c r="K3" s="3">
        <v>0</v>
      </c>
      <c r="L3" s="1">
        <v>0.27986741109240398</v>
      </c>
      <c r="M3" s="3">
        <v>0</v>
      </c>
      <c r="N3" s="3">
        <v>3.7596101044421799E-4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1.2095766024937915</v>
      </c>
    </row>
    <row r="4" spans="1:19" ht="28.8">
      <c r="A4" s="6" t="s">
        <v>266</v>
      </c>
      <c r="B4" s="2">
        <v>0.483147412018056</v>
      </c>
      <c r="C4" s="3">
        <v>0</v>
      </c>
      <c r="D4" s="3">
        <v>0.37322518108597602</v>
      </c>
      <c r="E4" s="3">
        <v>0</v>
      </c>
      <c r="F4" s="3">
        <v>0</v>
      </c>
      <c r="G4" s="3">
        <v>5.3297157179318499E-3</v>
      </c>
      <c r="H4" s="3">
        <v>1.1197890229109201E-2</v>
      </c>
      <c r="I4" s="3">
        <v>1.21625243152146E-4</v>
      </c>
      <c r="J4" s="3">
        <v>0</v>
      </c>
      <c r="K4" s="3">
        <v>0</v>
      </c>
      <c r="L4" s="1">
        <v>0.16967642193644999</v>
      </c>
      <c r="M4" s="3">
        <v>0</v>
      </c>
      <c r="N4" s="3">
        <v>3.7596101044421799E-4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1.0430742072411194</v>
      </c>
    </row>
    <row r="5" spans="1:19" ht="28.8">
      <c r="A5" s="7" t="s">
        <v>267</v>
      </c>
      <c r="B5" s="2">
        <v>0.25529399810580899</v>
      </c>
      <c r="C5" s="3">
        <v>0</v>
      </c>
      <c r="D5" s="3">
        <v>0.188413797932102</v>
      </c>
      <c r="E5" s="3">
        <v>0</v>
      </c>
      <c r="F5" s="3">
        <v>0</v>
      </c>
      <c r="G5" s="3">
        <v>1.73904565115397E-3</v>
      </c>
      <c r="H5" s="3">
        <v>9.7975150932005407E-3</v>
      </c>
      <c r="I5" s="3">
        <v>2.12844175516255E-5</v>
      </c>
      <c r="J5" s="3">
        <v>0</v>
      </c>
      <c r="K5" s="3">
        <v>0</v>
      </c>
      <c r="L5" s="1">
        <v>0.110887980352423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0.56615362155224014</v>
      </c>
    </row>
    <row r="6" spans="1:19">
      <c r="A6" s="7" t="s">
        <v>268</v>
      </c>
      <c r="B6" s="2">
        <v>0.21111546226338601</v>
      </c>
      <c r="C6" s="3">
        <v>0</v>
      </c>
      <c r="D6" s="3">
        <v>0.16358238015679799</v>
      </c>
      <c r="E6" s="3">
        <v>0</v>
      </c>
      <c r="F6" s="3">
        <v>0</v>
      </c>
      <c r="G6" s="3">
        <v>3.5906700667778799E-3</v>
      </c>
      <c r="H6" s="3">
        <v>1.4003751359086801E-3</v>
      </c>
      <c r="I6" s="3">
        <v>1.0034082560052E-4</v>
      </c>
      <c r="J6" s="3">
        <v>0</v>
      </c>
      <c r="K6" s="3">
        <v>0</v>
      </c>
      <c r="L6" s="1">
        <v>5.8788441584027198E-2</v>
      </c>
      <c r="M6" s="3">
        <v>0</v>
      </c>
      <c r="N6" s="3">
        <v>3.7596101044421799E-4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0.43895363104294249</v>
      </c>
    </row>
    <row r="7" spans="1:19">
      <c r="A7" s="8" t="s">
        <v>269</v>
      </c>
      <c r="B7" s="2">
        <v>0.19683187371688299</v>
      </c>
      <c r="C7" s="3">
        <v>0</v>
      </c>
      <c r="D7" s="3">
        <v>0.154777614491452</v>
      </c>
      <c r="E7" s="3">
        <v>0</v>
      </c>
      <c r="F7" s="3">
        <v>0</v>
      </c>
      <c r="G7" s="3">
        <v>3.4810539013729498E-3</v>
      </c>
      <c r="H7" s="3">
        <v>1.4003751359086801E-3</v>
      </c>
      <c r="I7" s="3">
        <v>1.0034082560052E-4</v>
      </c>
      <c r="J7" s="3">
        <v>0</v>
      </c>
      <c r="K7" s="3">
        <v>0</v>
      </c>
      <c r="L7" s="1">
        <v>2.5609447961667E-2</v>
      </c>
      <c r="M7" s="3">
        <v>0</v>
      </c>
      <c r="N7" s="3">
        <v>3.7596101044421799E-4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0.38257666704332832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1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1.4082411243031201E-3</v>
      </c>
      <c r="C9" s="3">
        <v>0</v>
      </c>
      <c r="D9" s="3">
        <v>2.0468265785385199E-4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1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1.6129237821569721E-3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1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1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3.1383659341612598E-3</v>
      </c>
      <c r="C12" s="3">
        <v>0</v>
      </c>
      <c r="D12" s="3">
        <v>6.03813840668863E-4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1">
        <v>2.7348606947140398E-2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3.109078672197052E-2</v>
      </c>
    </row>
    <row r="13" spans="1:19">
      <c r="A13" s="8" t="s">
        <v>275</v>
      </c>
      <c r="B13" s="2">
        <v>9.7369814880386603E-3</v>
      </c>
      <c r="C13" s="3">
        <v>0</v>
      </c>
      <c r="D13" s="3">
        <v>7.9962691668238293E-3</v>
      </c>
      <c r="E13" s="3">
        <v>0</v>
      </c>
      <c r="F13" s="3">
        <v>0</v>
      </c>
      <c r="G13" s="3">
        <v>1.09616165404935E-4</v>
      </c>
      <c r="H13" s="3">
        <v>0</v>
      </c>
      <c r="I13" s="3">
        <v>0</v>
      </c>
      <c r="J13" s="3">
        <v>0</v>
      </c>
      <c r="K13" s="3">
        <v>0</v>
      </c>
      <c r="L13" s="1">
        <v>5.83038667521967E-3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2.3673253495487094E-2</v>
      </c>
    </row>
    <row r="14" spans="1:19">
      <c r="A14" s="7" t="s">
        <v>276</v>
      </c>
      <c r="B14" s="2">
        <v>1.6737951648860099E-2</v>
      </c>
      <c r="C14" s="3">
        <v>0</v>
      </c>
      <c r="D14" s="3">
        <v>2.1229002997075301E-2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1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3.79669546459354E-2</v>
      </c>
    </row>
    <row r="15" spans="1:19">
      <c r="A15" s="6" t="s">
        <v>277</v>
      </c>
      <c r="B15" s="2">
        <v>4.5948896112976402E-2</v>
      </c>
      <c r="C15" s="3">
        <v>0</v>
      </c>
      <c r="D15" s="3">
        <v>1.03091832005723E-2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1">
        <v>0.110190989155954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0.16644906846950269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1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0.24479254286457799</v>
      </c>
      <c r="C17" s="3">
        <v>0</v>
      </c>
      <c r="D17" s="3">
        <v>0.17684922776335901</v>
      </c>
      <c r="E17" s="3">
        <v>0</v>
      </c>
      <c r="F17" s="3">
        <v>0</v>
      </c>
      <c r="G17" s="3">
        <v>2.4678450211435398E-3</v>
      </c>
      <c r="H17" s="3">
        <v>0</v>
      </c>
      <c r="I17" s="3">
        <v>1.58112816097789E-4</v>
      </c>
      <c r="J17" s="3">
        <v>0</v>
      </c>
      <c r="K17" s="3">
        <v>0</v>
      </c>
      <c r="L17" s="1">
        <v>1.6984790389748501</v>
      </c>
      <c r="M17" s="3">
        <v>0.28007303931779398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2.4028198067578224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1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1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1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0.15647570664042501</v>
      </c>
      <c r="C21" s="3">
        <v>0</v>
      </c>
      <c r="D21" s="3">
        <v>3.7685488688525101E-2</v>
      </c>
      <c r="E21" s="3">
        <v>0</v>
      </c>
      <c r="F21" s="3">
        <v>0</v>
      </c>
      <c r="G21" s="3">
        <v>2.08270714269377E-3</v>
      </c>
      <c r="H21" s="3">
        <v>0</v>
      </c>
      <c r="I21" s="3">
        <v>0</v>
      </c>
      <c r="J21" s="3">
        <v>0</v>
      </c>
      <c r="K21" s="3">
        <v>0</v>
      </c>
      <c r="L21" s="1">
        <v>1.6907169909837101</v>
      </c>
      <c r="M21" s="3">
        <v>0.28007303931779398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2.167033932773148</v>
      </c>
    </row>
    <row r="22" spans="1:19">
      <c r="A22" s="7" t="s">
        <v>284</v>
      </c>
      <c r="B22" s="2">
        <v>0.15647570664042501</v>
      </c>
      <c r="C22" s="3">
        <v>0</v>
      </c>
      <c r="D22" s="3">
        <v>3.7685488688525101E-2</v>
      </c>
      <c r="E22" s="3">
        <v>0</v>
      </c>
      <c r="F22" s="3">
        <v>0</v>
      </c>
      <c r="G22" s="3">
        <v>2.08270714269377E-3</v>
      </c>
      <c r="H22" s="3">
        <v>0</v>
      </c>
      <c r="I22" s="3">
        <v>0</v>
      </c>
      <c r="J22" s="3">
        <v>0</v>
      </c>
      <c r="K22" s="3">
        <v>0</v>
      </c>
      <c r="L22" s="1">
        <v>1.6907169909837101</v>
      </c>
      <c r="M22" s="3">
        <v>0.28007303931779398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2.167033932773148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1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1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8.4494467458187499E-3</v>
      </c>
      <c r="C25" s="3">
        <v>0</v>
      </c>
      <c r="D25" s="3">
        <v>2.0672948443239001E-2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1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2.9122395189057751E-2</v>
      </c>
    </row>
    <row r="26" spans="1:19">
      <c r="A26" s="7" t="s">
        <v>288</v>
      </c>
      <c r="B26" s="2">
        <v>8.4494467458187499E-3</v>
      </c>
      <c r="C26" s="3">
        <v>0</v>
      </c>
      <c r="D26" s="3">
        <v>2.0672948443239001E-2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1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2.9122395189057751E-2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1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7.98673894783343E-2</v>
      </c>
      <c r="C28" s="3">
        <v>0</v>
      </c>
      <c r="D28" s="3">
        <v>0.118490790631595</v>
      </c>
      <c r="E28" s="3">
        <v>0</v>
      </c>
      <c r="F28" s="3">
        <v>0</v>
      </c>
      <c r="G28" s="3">
        <v>3.7921268031977602E-4</v>
      </c>
      <c r="H28" s="3">
        <v>0</v>
      </c>
      <c r="I28" s="3">
        <v>1.58112816097789E-4</v>
      </c>
      <c r="J28" s="3">
        <v>0</v>
      </c>
      <c r="K28" s="3">
        <v>0</v>
      </c>
      <c r="L28" s="1">
        <v>6.6645634405167603E-3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0.20556006904686358</v>
      </c>
    </row>
    <row r="29" spans="1:19" ht="28.8">
      <c r="A29" s="7" t="s">
        <v>291</v>
      </c>
      <c r="B29" s="2">
        <v>7.98673894783343E-2</v>
      </c>
      <c r="C29" s="3">
        <v>0</v>
      </c>
      <c r="D29" s="3">
        <v>0.118490790631595</v>
      </c>
      <c r="E29" s="3">
        <v>0</v>
      </c>
      <c r="F29" s="3">
        <v>0</v>
      </c>
      <c r="G29" s="3">
        <v>3.7921268031977602E-4</v>
      </c>
      <c r="H29" s="3">
        <v>0</v>
      </c>
      <c r="I29" s="3">
        <v>1.58112816097789E-4</v>
      </c>
      <c r="J29" s="3">
        <v>0</v>
      </c>
      <c r="K29" s="3">
        <v>0</v>
      </c>
      <c r="L29" s="1">
        <v>6.6645634405167603E-3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0.20556006904686358</v>
      </c>
    </row>
    <row r="30" spans="1:19" ht="28.8">
      <c r="A30" s="7" t="s">
        <v>292</v>
      </c>
      <c r="B30" s="2">
        <v>3.0578950127724901E-2</v>
      </c>
      <c r="C30" s="3">
        <v>0</v>
      </c>
      <c r="D30" s="3">
        <v>7.7571315948978994E-2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1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0.10815026607670389</v>
      </c>
    </row>
    <row r="31" spans="1:19">
      <c r="A31" s="5" t="s">
        <v>293</v>
      </c>
      <c r="B31" s="2">
        <v>0.62690871307905705</v>
      </c>
      <c r="C31" s="3">
        <v>2.3045243571138602E-2</v>
      </c>
      <c r="D31" s="3">
        <v>0.279698851957289</v>
      </c>
      <c r="E31" s="3">
        <v>2.5886889095500798E-3</v>
      </c>
      <c r="F31" s="3">
        <v>0</v>
      </c>
      <c r="G31" s="3">
        <v>0.14193219600593601</v>
      </c>
      <c r="H31" s="3">
        <v>1.9421261008952599E-4</v>
      </c>
      <c r="I31" s="3">
        <v>0.59273150060874602</v>
      </c>
      <c r="J31" s="3">
        <v>0</v>
      </c>
      <c r="K31" s="3">
        <v>0</v>
      </c>
      <c r="L31" s="1">
        <v>3.82591743764287</v>
      </c>
      <c r="M31" s="3">
        <v>3.3614552271006203E-2</v>
      </c>
      <c r="N31" s="3">
        <v>8.5799382159369095E-3</v>
      </c>
      <c r="O31" s="3">
        <v>6.8600579478260903E-4</v>
      </c>
      <c r="P31" s="3">
        <v>7.0371785879999996E-2</v>
      </c>
      <c r="Q31" s="3">
        <v>0</v>
      </c>
      <c r="R31" s="1">
        <v>2.52648E-2</v>
      </c>
      <c r="S31" s="3">
        <f t="shared" si="0"/>
        <v>5.6315339265464024</v>
      </c>
    </row>
    <row r="32" spans="1:19">
      <c r="A32" s="6" t="s">
        <v>294</v>
      </c>
      <c r="B32" s="2">
        <v>0.186391404773942</v>
      </c>
      <c r="C32" s="3">
        <v>0</v>
      </c>
      <c r="D32" s="3">
        <v>0.122689620396827</v>
      </c>
      <c r="E32" s="3">
        <v>0</v>
      </c>
      <c r="F32" s="3">
        <v>0</v>
      </c>
      <c r="G32" s="3">
        <v>9.6198488404023494E-2</v>
      </c>
      <c r="H32" s="3">
        <v>0</v>
      </c>
      <c r="I32" s="3">
        <v>0</v>
      </c>
      <c r="J32" s="3">
        <v>0</v>
      </c>
      <c r="K32" s="3">
        <v>0</v>
      </c>
      <c r="L32" s="1">
        <v>0.64679496903146005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2.22387016308164E-3</v>
      </c>
      <c r="S32" s="3">
        <f t="shared" si="0"/>
        <v>1.0542983527693341</v>
      </c>
    </row>
    <row r="33" spans="1:19">
      <c r="A33" s="6" t="s">
        <v>295</v>
      </c>
      <c r="B33" s="2">
        <v>2.88843885250641E-2</v>
      </c>
      <c r="C33" s="3">
        <v>0</v>
      </c>
      <c r="D33" s="3">
        <v>5.0052991891214498E-3</v>
      </c>
      <c r="E33" s="3">
        <v>0</v>
      </c>
      <c r="F33" s="3">
        <v>0</v>
      </c>
      <c r="G33" s="3">
        <v>4.9939106002088703E-3</v>
      </c>
      <c r="H33" s="3">
        <v>0</v>
      </c>
      <c r="I33" s="3">
        <v>0</v>
      </c>
      <c r="J33" s="3">
        <v>0</v>
      </c>
      <c r="K33" s="3">
        <v>0</v>
      </c>
      <c r="L33" s="1">
        <v>0.21559082990029099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0.25447442821468541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1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2.5521970225512499E-3</v>
      </c>
      <c r="C35" s="3">
        <v>0</v>
      </c>
      <c r="D35" s="3">
        <v>8.5414661930400295E-5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1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2.6376116844816504E-3</v>
      </c>
    </row>
    <row r="36" spans="1:19">
      <c r="A36" s="6" t="s">
        <v>298</v>
      </c>
      <c r="B36" s="2">
        <v>1.53942042630075E-3</v>
      </c>
      <c r="C36" s="3">
        <v>0</v>
      </c>
      <c r="D36" s="3">
        <v>2.8699326408614502E-4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1">
        <v>3.7006597977019698E-3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5.5270734880888649E-3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1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8.87192298315434E-3</v>
      </c>
      <c r="C38" s="3">
        <v>0</v>
      </c>
      <c r="D38" s="3">
        <v>1.0393256063691099E-2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1">
        <v>0.29476584214011597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5.7045732774988903E-3</v>
      </c>
      <c r="S38" s="3">
        <f t="shared" si="0"/>
        <v>0.31973559446446032</v>
      </c>
    </row>
    <row r="39" spans="1:19">
      <c r="A39" s="6" t="s">
        <v>301</v>
      </c>
      <c r="B39" s="2">
        <v>3.6784045975818101E-2</v>
      </c>
      <c r="C39" s="3">
        <v>0</v>
      </c>
      <c r="D39" s="3">
        <v>1.23304605962726E-2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1">
        <v>0.29460005707704501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3.0517265638411299E-3</v>
      </c>
      <c r="S39" s="3">
        <f t="shared" si="0"/>
        <v>0.34676629021297684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1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1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2.2713151798579899E-4</v>
      </c>
      <c r="S41" s="3">
        <f t="shared" si="0"/>
        <v>2.2713151798579899E-4</v>
      </c>
    </row>
    <row r="42" spans="1:19" ht="28.8">
      <c r="A42" s="6" t="s">
        <v>304</v>
      </c>
      <c r="B42" s="2">
        <v>1.8675600434859101E-2</v>
      </c>
      <c r="C42" s="3">
        <v>0</v>
      </c>
      <c r="D42" s="3">
        <v>1.63415331205242E-2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1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1.39722288740344E-2</v>
      </c>
      <c r="S42" s="3">
        <f t="shared" si="0"/>
        <v>4.8989362429417704E-2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1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1.8675600434859101E-2</v>
      </c>
      <c r="C44" s="3">
        <v>0</v>
      </c>
      <c r="D44" s="3">
        <v>1.63415331205242E-2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1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1.39722288740344E-2</v>
      </c>
      <c r="S44" s="3">
        <f t="shared" si="0"/>
        <v>4.8989362429417704E-2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1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7.4135246845536296E-2</v>
      </c>
      <c r="C46" s="3">
        <v>0</v>
      </c>
      <c r="D46" s="3">
        <v>2.0127110937279501E-2</v>
      </c>
      <c r="E46" s="3">
        <v>0</v>
      </c>
      <c r="F46" s="3">
        <v>0</v>
      </c>
      <c r="G46" s="3">
        <v>1.4521766350607399E-2</v>
      </c>
      <c r="H46" s="3">
        <v>0</v>
      </c>
      <c r="I46" s="3">
        <v>0</v>
      </c>
      <c r="J46" s="3">
        <v>0</v>
      </c>
      <c r="K46" s="3">
        <v>0</v>
      </c>
      <c r="L46" s="1">
        <v>1.1046792636517599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1.213463387785183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1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3.2489873207715902E-2</v>
      </c>
      <c r="C48" s="3">
        <v>0</v>
      </c>
      <c r="D48" s="3">
        <v>6.54959627682309E-3</v>
      </c>
      <c r="E48" s="3">
        <v>0</v>
      </c>
      <c r="F48" s="3">
        <v>0</v>
      </c>
      <c r="G48" s="3">
        <v>9.3964370503929993E-3</v>
      </c>
      <c r="H48" s="3">
        <v>0</v>
      </c>
      <c r="I48" s="3">
        <v>0</v>
      </c>
      <c r="J48" s="3">
        <v>0</v>
      </c>
      <c r="K48" s="3">
        <v>0</v>
      </c>
      <c r="L48" s="1">
        <v>9.5537154990028104E-3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5.7989622033934797E-2</v>
      </c>
    </row>
    <row r="49" spans="1:19" ht="28.8">
      <c r="A49" s="6" t="s">
        <v>311</v>
      </c>
      <c r="B49" s="2">
        <v>4.7195389385273102E-2</v>
      </c>
      <c r="C49" s="3">
        <v>0</v>
      </c>
      <c r="D49" s="3">
        <v>1.8924472497299501E-2</v>
      </c>
      <c r="E49" s="3">
        <v>0</v>
      </c>
      <c r="F49" s="3">
        <v>0</v>
      </c>
      <c r="G49" s="3">
        <v>8.0822500503380402E-3</v>
      </c>
      <c r="H49" s="3">
        <v>1.9421261008952599E-4</v>
      </c>
      <c r="I49" s="3">
        <v>0</v>
      </c>
      <c r="J49" s="3">
        <v>0</v>
      </c>
      <c r="K49" s="3">
        <v>0</v>
      </c>
      <c r="L49" s="1">
        <v>0.38156696728120298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0.45596329182420314</v>
      </c>
    </row>
    <row r="50" spans="1:19">
      <c r="A50" s="6" t="s">
        <v>312</v>
      </c>
      <c r="B50" s="2">
        <v>5.9551263859529101E-3</v>
      </c>
      <c r="C50" s="3">
        <v>0</v>
      </c>
      <c r="D50" s="3">
        <v>2.3676944287106998E-3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1">
        <v>1.5541647183819E-2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2.3864467998482609E-2</v>
      </c>
    </row>
    <row r="51" spans="1:19" ht="28.8">
      <c r="A51" s="6" t="s">
        <v>313</v>
      </c>
      <c r="B51" s="2">
        <v>2.9208477035864301E-2</v>
      </c>
      <c r="C51" s="3">
        <v>0</v>
      </c>
      <c r="D51" s="3">
        <v>6.7238421871611102E-3</v>
      </c>
      <c r="E51" s="3">
        <v>0</v>
      </c>
      <c r="F51" s="3">
        <v>0</v>
      </c>
      <c r="G51" s="3">
        <v>4.6653638501951301E-3</v>
      </c>
      <c r="H51" s="3">
        <v>0</v>
      </c>
      <c r="I51" s="3">
        <v>0</v>
      </c>
      <c r="J51" s="3">
        <v>0</v>
      </c>
      <c r="K51" s="3">
        <v>0</v>
      </c>
      <c r="L51" s="1">
        <v>0.16556869951404199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0.20616638258726253</v>
      </c>
    </row>
    <row r="52" spans="1:19" ht="28.8">
      <c r="A52" s="6" t="s">
        <v>314</v>
      </c>
      <c r="B52" s="2">
        <v>3.7108134486618198E-2</v>
      </c>
      <c r="C52" s="3">
        <v>0</v>
      </c>
      <c r="D52" s="3">
        <v>1.86203963008272E-3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1">
        <v>3.7709077057828798E-2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7.6679251174529714E-2</v>
      </c>
    </row>
    <row r="53" spans="1:19">
      <c r="A53" s="6" t="s">
        <v>315</v>
      </c>
      <c r="B53" s="2">
        <v>9.2365225578045305E-3</v>
      </c>
      <c r="C53" s="3">
        <v>0</v>
      </c>
      <c r="D53" s="3">
        <v>3.42000306369323E-3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1">
        <v>3.12631290123251E-2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4.3919654633822858E-2</v>
      </c>
    </row>
    <row r="54" spans="1:19" ht="28.8">
      <c r="A54" s="6" t="s">
        <v>316</v>
      </c>
      <c r="B54" s="2">
        <v>1.54347153268576E-2</v>
      </c>
      <c r="C54" s="3">
        <v>0</v>
      </c>
      <c r="D54" s="3">
        <v>1.92592979720667E-2</v>
      </c>
      <c r="E54" s="3">
        <v>0</v>
      </c>
      <c r="F54" s="3">
        <v>0</v>
      </c>
      <c r="G54" s="3">
        <v>2.62837400010993E-4</v>
      </c>
      <c r="H54" s="3">
        <v>0</v>
      </c>
      <c r="I54" s="3">
        <v>0</v>
      </c>
      <c r="J54" s="3">
        <v>0</v>
      </c>
      <c r="K54" s="3">
        <v>0</v>
      </c>
      <c r="L54" s="1">
        <v>9.4525585113663102E-2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0.12948243581259838</v>
      </c>
    </row>
    <row r="55" spans="1:19" ht="28.8">
      <c r="A55" s="6" t="s">
        <v>317</v>
      </c>
      <c r="B55" s="2">
        <v>6.0483018328079598E-2</v>
      </c>
      <c r="C55" s="3">
        <v>0</v>
      </c>
      <c r="D55" s="3">
        <v>2.9307478801558901E-2</v>
      </c>
      <c r="E55" s="3">
        <v>0</v>
      </c>
      <c r="F55" s="3">
        <v>0</v>
      </c>
      <c r="G55" s="3">
        <v>3.8111423001593999E-3</v>
      </c>
      <c r="H55" s="3">
        <v>0</v>
      </c>
      <c r="I55" s="3">
        <v>0</v>
      </c>
      <c r="J55" s="3">
        <v>0</v>
      </c>
      <c r="K55" s="3">
        <v>0</v>
      </c>
      <c r="L55" s="1">
        <v>0.37855192706636998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0.47215356649616785</v>
      </c>
    </row>
    <row r="56" spans="1:19" ht="28.8">
      <c r="A56" s="6" t="s">
        <v>318</v>
      </c>
      <c r="B56" s="2">
        <v>1.9769399158809601E-2</v>
      </c>
      <c r="C56" s="3">
        <v>0</v>
      </c>
      <c r="D56" s="3">
        <v>2.9997629269956599E-3</v>
      </c>
      <c r="E56" s="3">
        <v>0</v>
      </c>
      <c r="F56" s="3">
        <v>0</v>
      </c>
      <c r="G56" s="3">
        <v>0</v>
      </c>
      <c r="H56" s="3">
        <v>0</v>
      </c>
      <c r="I56" s="3">
        <v>0.59273150060874602</v>
      </c>
      <c r="J56" s="3">
        <v>0</v>
      </c>
      <c r="K56" s="3">
        <v>0</v>
      </c>
      <c r="L56" s="1">
        <v>0.14946787898189901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0.76496854167645023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1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8.5269603558145004E-5</v>
      </c>
      <c r="S57" s="3">
        <f t="shared" si="0"/>
        <v>8.5269603558145004E-5</v>
      </c>
    </row>
    <row r="58" spans="1:19" ht="28.8">
      <c r="A58" s="6" t="s">
        <v>320</v>
      </c>
      <c r="B58" s="2">
        <v>1.2193830218856E-2</v>
      </c>
      <c r="C58" s="3">
        <v>0</v>
      </c>
      <c r="D58" s="3">
        <v>1.0234132892692599E-3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1">
        <v>1.60418608710978E-3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1.4821429595235041E-2</v>
      </c>
    </row>
    <row r="59" spans="1:19" ht="28.8">
      <c r="A59" s="5" t="s">
        <v>321</v>
      </c>
      <c r="B59" s="2">
        <v>9.3507210653727593E-2</v>
      </c>
      <c r="C59" s="3">
        <v>0.13089159351684601</v>
      </c>
      <c r="D59" s="3">
        <v>1.6255214411226699E-2</v>
      </c>
      <c r="E59" s="3">
        <v>0</v>
      </c>
      <c r="F59" s="3">
        <v>0</v>
      </c>
      <c r="G59" s="3">
        <v>1.67090587265901E-3</v>
      </c>
      <c r="H59" s="3">
        <v>0</v>
      </c>
      <c r="I59" s="3">
        <v>0</v>
      </c>
      <c r="J59" s="3">
        <v>0</v>
      </c>
      <c r="K59" s="3">
        <v>0</v>
      </c>
      <c r="L59" s="1">
        <v>23.540065610659099</v>
      </c>
      <c r="M59" s="3">
        <v>0</v>
      </c>
      <c r="N59" s="3">
        <v>4.8281335568320901E-3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23.787218668670388</v>
      </c>
    </row>
    <row r="60" spans="1:19" ht="28.8">
      <c r="A60" s="6" t="s">
        <v>322</v>
      </c>
      <c r="B60" s="2">
        <v>9.3507210653727593E-2</v>
      </c>
      <c r="C60" s="3">
        <v>0.13089159351684601</v>
      </c>
      <c r="D60" s="3">
        <v>1.6255214411226699E-2</v>
      </c>
      <c r="E60" s="3">
        <v>0</v>
      </c>
      <c r="F60" s="3">
        <v>0</v>
      </c>
      <c r="G60" s="3">
        <v>1.67090587265901E-3</v>
      </c>
      <c r="H60" s="3">
        <v>0</v>
      </c>
      <c r="I60" s="3">
        <v>0</v>
      </c>
      <c r="J60" s="3">
        <v>0</v>
      </c>
      <c r="K60" s="3">
        <v>0</v>
      </c>
      <c r="L60" s="1">
        <v>23.540065610659099</v>
      </c>
      <c r="M60" s="3">
        <v>0</v>
      </c>
      <c r="N60" s="3">
        <v>4.8281335568320901E-3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23.787218668670388</v>
      </c>
    </row>
    <row r="61" spans="1:19" ht="28.8">
      <c r="A61" s="7" t="s">
        <v>323</v>
      </c>
      <c r="B61" s="2">
        <v>5.0855514829569903E-2</v>
      </c>
      <c r="C61" s="3">
        <v>0</v>
      </c>
      <c r="D61" s="3">
        <v>1.1383767154305099E-2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1">
        <v>10.3445906637217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10.406829945705574</v>
      </c>
    </row>
    <row r="62" spans="1:19">
      <c r="A62" s="8" t="s">
        <v>324</v>
      </c>
      <c r="B62" s="2">
        <v>8.2446340253395801E-3</v>
      </c>
      <c r="C62" s="3">
        <v>0</v>
      </c>
      <c r="D62" s="3">
        <v>1.3986648286679899E-3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1">
        <v>10.313934114429401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10.323577413283408</v>
      </c>
    </row>
    <row r="63" spans="1:19" ht="28.8">
      <c r="A63" s="8" t="s">
        <v>325</v>
      </c>
      <c r="B63" s="2">
        <v>4.2610880804230297E-2</v>
      </c>
      <c r="C63" s="3">
        <v>0</v>
      </c>
      <c r="D63" s="3">
        <v>9.9851023256370807E-3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1">
        <v>3.0656549292281399E-2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8.3252532422148778E-2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1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1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1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4.2651695824157697E-2</v>
      </c>
      <c r="C67" s="3">
        <v>0.10582511223787699</v>
      </c>
      <c r="D67" s="3">
        <v>4.8134538371964204E-3</v>
      </c>
      <c r="E67" s="3">
        <v>0</v>
      </c>
      <c r="F67" s="3">
        <v>0</v>
      </c>
      <c r="G67" s="3">
        <v>1.25317940449426E-3</v>
      </c>
      <c r="H67" s="3">
        <v>0</v>
      </c>
      <c r="I67" s="3">
        <v>0</v>
      </c>
      <c r="J67" s="3">
        <v>0</v>
      </c>
      <c r="K67" s="3">
        <v>0</v>
      </c>
      <c r="L67" s="1">
        <v>13.1954749469374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13.350018388241125</v>
      </c>
    </row>
    <row r="68" spans="1:19">
      <c r="A68" s="8" t="s">
        <v>329</v>
      </c>
      <c r="B68" s="2">
        <v>4.2651695824157697E-2</v>
      </c>
      <c r="C68" s="3">
        <v>0.10582511223787699</v>
      </c>
      <c r="D68" s="3">
        <v>4.8134538371964204E-3</v>
      </c>
      <c r="E68" s="3">
        <v>0</v>
      </c>
      <c r="F68" s="3">
        <v>0</v>
      </c>
      <c r="G68" s="3">
        <v>1.25317940449426E-3</v>
      </c>
      <c r="H68" s="3">
        <v>0</v>
      </c>
      <c r="I68" s="3">
        <v>0</v>
      </c>
      <c r="J68" s="3">
        <v>0</v>
      </c>
      <c r="K68" s="3">
        <v>0</v>
      </c>
      <c r="L68" s="1">
        <v>13.1954749469374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13.350018388241125</v>
      </c>
    </row>
    <row r="69" spans="1:19">
      <c r="A69" s="9" t="s">
        <v>329</v>
      </c>
      <c r="B69" s="2">
        <v>2.9141924228180498E-2</v>
      </c>
      <c r="C69" s="3">
        <v>0.10582511223787699</v>
      </c>
      <c r="D69" s="3">
        <v>3.0838853783313699E-3</v>
      </c>
      <c r="E69" s="3">
        <v>0</v>
      </c>
      <c r="F69" s="3">
        <v>0</v>
      </c>
      <c r="G69" s="3">
        <v>6.4584659616961904E-4</v>
      </c>
      <c r="H69" s="3">
        <v>0</v>
      </c>
      <c r="I69" s="3">
        <v>0</v>
      </c>
      <c r="J69" s="3">
        <v>0</v>
      </c>
      <c r="K69" s="3">
        <v>0</v>
      </c>
      <c r="L69" s="1">
        <v>13.171376752903299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13.310073521343858</v>
      </c>
    </row>
    <row r="70" spans="1:19" ht="57.6">
      <c r="A70" s="9" t="s">
        <v>330</v>
      </c>
      <c r="B70" s="2">
        <v>1.35097715959772E-2</v>
      </c>
      <c r="C70" s="3">
        <v>0</v>
      </c>
      <c r="D70" s="3">
        <v>1.72956845886505E-3</v>
      </c>
      <c r="E70" s="3">
        <v>0</v>
      </c>
      <c r="F70" s="3">
        <v>0</v>
      </c>
      <c r="G70" s="3">
        <v>6.0733280832464098E-4</v>
      </c>
      <c r="H70" s="3">
        <v>0</v>
      </c>
      <c r="I70" s="3">
        <v>0</v>
      </c>
      <c r="J70" s="3">
        <v>0</v>
      </c>
      <c r="K70" s="3">
        <v>0</v>
      </c>
      <c r="L70" s="1">
        <v>2.4098194034087299E-2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3.994486689725419E-2</v>
      </c>
    </row>
    <row r="71" spans="1:19" ht="28.8">
      <c r="A71" s="5" t="s">
        <v>331</v>
      </c>
      <c r="B71" s="2">
        <v>6.5302152706970706E-2</v>
      </c>
      <c r="C71" s="3">
        <v>0</v>
      </c>
      <c r="D71" s="3">
        <v>2.50940938528822E-2</v>
      </c>
      <c r="E71" s="3">
        <v>0</v>
      </c>
      <c r="F71" s="3">
        <v>0</v>
      </c>
      <c r="G71" s="3">
        <v>6.2807100177962897E-4</v>
      </c>
      <c r="H71" s="3">
        <v>0</v>
      </c>
      <c r="I71" s="3">
        <v>0</v>
      </c>
      <c r="J71" s="3">
        <v>0</v>
      </c>
      <c r="K71" s="3">
        <v>0</v>
      </c>
      <c r="L71" s="1">
        <v>7.9700390148543694E-3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9.8994356576486892E-2</v>
      </c>
    </row>
    <row r="72" spans="1:19">
      <c r="A72" s="6" t="s">
        <v>332</v>
      </c>
      <c r="B72" s="2">
        <v>3.1821135789013598E-2</v>
      </c>
      <c r="C72" s="3">
        <v>0</v>
      </c>
      <c r="D72" s="3">
        <v>8.68195607063422E-3</v>
      </c>
      <c r="E72" s="3">
        <v>0</v>
      </c>
      <c r="F72" s="3">
        <v>0</v>
      </c>
      <c r="G72" s="3">
        <v>3.1699809995481301E-4</v>
      </c>
      <c r="H72" s="3">
        <v>0</v>
      </c>
      <c r="I72" s="3">
        <v>0</v>
      </c>
      <c r="J72" s="3">
        <v>0</v>
      </c>
      <c r="K72" s="3">
        <v>0</v>
      </c>
      <c r="L72" s="1">
        <v>3.51814603931662E-3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4.433823599891925E-2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1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8.6637697949731602E-3</v>
      </c>
      <c r="C74" s="3">
        <v>0</v>
      </c>
      <c r="D74" s="3">
        <v>9.9202861506500293E-3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1">
        <v>4.6466079764559003E-4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1.904871674326878E-2</v>
      </c>
    </row>
    <row r="75" spans="1:19" ht="28.8">
      <c r="A75" s="6" t="s">
        <v>335</v>
      </c>
      <c r="B75" s="2">
        <v>2.4817247122983999E-2</v>
      </c>
      <c r="C75" s="3">
        <v>0</v>
      </c>
      <c r="D75" s="3">
        <v>6.4918516315980099E-3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1">
        <v>3.9872321778921596E-3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3.5296330932474168E-2</v>
      </c>
    </row>
    <row r="76" spans="1:19">
      <c r="A76" s="5" t="s">
        <v>336</v>
      </c>
      <c r="B76" s="2">
        <v>0.50262137499413295</v>
      </c>
      <c r="C76" s="3">
        <v>0</v>
      </c>
      <c r="D76" s="3">
        <v>0.26431012746430999</v>
      </c>
      <c r="E76" s="3">
        <v>0</v>
      </c>
      <c r="F76" s="3">
        <v>0</v>
      </c>
      <c r="G76" s="3">
        <v>3.1059888597441701E-2</v>
      </c>
      <c r="H76" s="3">
        <v>0</v>
      </c>
      <c r="I76" s="3">
        <v>0</v>
      </c>
      <c r="J76" s="3">
        <v>0</v>
      </c>
      <c r="K76" s="3">
        <v>0</v>
      </c>
      <c r="L76" s="1">
        <v>7.7808556900986606E-2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0.87579994795687122</v>
      </c>
    </row>
    <row r="77" spans="1:19">
      <c r="A77" s="6" t="s">
        <v>337</v>
      </c>
      <c r="B77" s="2">
        <v>0.32216533377986101</v>
      </c>
      <c r="C77" s="3">
        <v>0</v>
      </c>
      <c r="D77" s="3">
        <v>0.12200450959141899</v>
      </c>
      <c r="E77" s="3">
        <v>0</v>
      </c>
      <c r="F77" s="3">
        <v>0</v>
      </c>
      <c r="G77" s="3">
        <v>4.5624025600973398E-4</v>
      </c>
      <c r="H77" s="3">
        <v>0</v>
      </c>
      <c r="I77" s="3">
        <v>0</v>
      </c>
      <c r="J77" s="3">
        <v>0</v>
      </c>
      <c r="K77" s="3">
        <v>0</v>
      </c>
      <c r="L77" s="1">
        <v>2.3412266189942899E-2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0.46803834981723264</v>
      </c>
    </row>
    <row r="78" spans="1:19">
      <c r="A78" s="6" t="s">
        <v>338</v>
      </c>
      <c r="B78" s="2">
        <v>0.15337757616695799</v>
      </c>
      <c r="C78" s="3">
        <v>0</v>
      </c>
      <c r="D78" s="3">
        <v>0.124412942198833</v>
      </c>
      <c r="E78" s="3">
        <v>0</v>
      </c>
      <c r="F78" s="3">
        <v>0</v>
      </c>
      <c r="G78" s="3">
        <v>3.0603648341431901E-2</v>
      </c>
      <c r="H78" s="3">
        <v>0</v>
      </c>
      <c r="I78" s="3">
        <v>0</v>
      </c>
      <c r="J78" s="3">
        <v>0</v>
      </c>
      <c r="K78" s="3">
        <v>0</v>
      </c>
      <c r="L78" s="1">
        <v>5.43962907110438E-2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0.36279045741826671</v>
      </c>
    </row>
    <row r="79" spans="1:19">
      <c r="A79" s="7" t="s">
        <v>339</v>
      </c>
      <c r="B79" s="2">
        <v>0.15337757616695799</v>
      </c>
      <c r="C79" s="3">
        <v>0</v>
      </c>
      <c r="D79" s="3">
        <v>0.124412942198833</v>
      </c>
      <c r="E79" s="3">
        <v>0</v>
      </c>
      <c r="F79" s="3">
        <v>0</v>
      </c>
      <c r="G79" s="3">
        <v>3.0603648341431901E-2</v>
      </c>
      <c r="H79" s="3">
        <v>0</v>
      </c>
      <c r="I79" s="3">
        <v>0</v>
      </c>
      <c r="J79" s="3">
        <v>0</v>
      </c>
      <c r="K79" s="3">
        <v>0</v>
      </c>
      <c r="L79" s="1">
        <v>5.43962907110438E-2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0.36279045741826671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1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2.7078465047314398E-2</v>
      </c>
      <c r="C81" s="3">
        <v>0</v>
      </c>
      <c r="D81" s="3">
        <v>1.7892675674057602E-2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1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4.4971140721371997E-2</v>
      </c>
    </row>
    <row r="82" spans="1:19">
      <c r="A82" s="7" t="s">
        <v>342</v>
      </c>
      <c r="B82" s="2">
        <v>2.7078465047314398E-2</v>
      </c>
      <c r="C82" s="3">
        <v>0</v>
      </c>
      <c r="D82" s="3">
        <v>1.7892675674057602E-2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1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4.4971140721371997E-2</v>
      </c>
    </row>
    <row r="83" spans="1:19">
      <c r="A83" s="8" t="s">
        <v>342</v>
      </c>
      <c r="B83" s="2">
        <v>2.7078465047314398E-2</v>
      </c>
      <c r="C83" s="3">
        <v>0</v>
      </c>
      <c r="D83" s="3">
        <v>1.7892675674057602E-2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1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4.4971140721371997E-2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1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1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0.41112593737512398</v>
      </c>
      <c r="C86" s="3">
        <v>7.83425468151298E-5</v>
      </c>
      <c r="D86" s="3">
        <v>8.4561228714688005E-2</v>
      </c>
      <c r="E86" s="3">
        <v>5.4888927299966798E-3</v>
      </c>
      <c r="F86" s="3">
        <v>0</v>
      </c>
      <c r="G86" s="3">
        <v>8.8344704118247797E-3</v>
      </c>
      <c r="H86" s="3">
        <v>2.5554290801253401E-5</v>
      </c>
      <c r="I86" s="3">
        <v>0</v>
      </c>
      <c r="J86" s="3">
        <v>0</v>
      </c>
      <c r="K86" s="3">
        <v>0</v>
      </c>
      <c r="L86" s="1">
        <v>4.52645997020754E-2</v>
      </c>
      <c r="M86" s="3">
        <v>0</v>
      </c>
      <c r="N86" s="3">
        <v>0</v>
      </c>
      <c r="O86" s="3">
        <v>1.35647100521739E-3</v>
      </c>
      <c r="P86" s="3">
        <v>0</v>
      </c>
      <c r="Q86" s="3">
        <v>0</v>
      </c>
      <c r="R86" s="1">
        <v>0</v>
      </c>
      <c r="S86" s="3">
        <f t="shared" si="1"/>
        <v>0.55673549677654266</v>
      </c>
    </row>
    <row r="87" spans="1:19" ht="28.8">
      <c r="A87" s="6" t="s">
        <v>346</v>
      </c>
      <c r="B87" s="2">
        <v>5.9307069063508799E-2</v>
      </c>
      <c r="C87" s="3">
        <v>0</v>
      </c>
      <c r="D87" s="3">
        <v>6.1780048895554301E-3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1">
        <v>2.0728296915923299E-2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8.6213370868987532E-2</v>
      </c>
    </row>
    <row r="88" spans="1:19" ht="28.8">
      <c r="A88" s="6" t="s">
        <v>347</v>
      </c>
      <c r="B88" s="2">
        <v>0.16754045833137801</v>
      </c>
      <c r="C88" s="3">
        <v>7.83425468151298E-5</v>
      </c>
      <c r="D88" s="3">
        <v>4.7493199377355501E-2</v>
      </c>
      <c r="E88" s="3">
        <v>5.4888927299966798E-3</v>
      </c>
      <c r="F88" s="3">
        <v>0</v>
      </c>
      <c r="G88" s="3">
        <v>8.6893030576398692E-3</v>
      </c>
      <c r="H88" s="3">
        <v>2.5554290801253401E-5</v>
      </c>
      <c r="I88" s="3">
        <v>0</v>
      </c>
      <c r="J88" s="3">
        <v>0</v>
      </c>
      <c r="K88" s="3">
        <v>0</v>
      </c>
      <c r="L88" s="1">
        <v>1.04194652195861E-2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0.23973521555357252</v>
      </c>
    </row>
    <row r="89" spans="1:19">
      <c r="A89" s="7" t="s">
        <v>348</v>
      </c>
      <c r="B89" s="2">
        <v>0.14879073364779899</v>
      </c>
      <c r="C89" s="3">
        <v>0</v>
      </c>
      <c r="D89" s="3">
        <v>4.37304498504755E-2</v>
      </c>
      <c r="E89" s="3">
        <v>5.4888927299966798E-3</v>
      </c>
      <c r="F89" s="3">
        <v>0</v>
      </c>
      <c r="G89" s="3">
        <v>8.4908089202849896E-3</v>
      </c>
      <c r="H89" s="3">
        <v>0</v>
      </c>
      <c r="I89" s="3">
        <v>0</v>
      </c>
      <c r="J89" s="3">
        <v>0</v>
      </c>
      <c r="K89" s="3">
        <v>0</v>
      </c>
      <c r="L89" s="1">
        <v>6.9168078735243601E-3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0.2134176930220805</v>
      </c>
    </row>
    <row r="90" spans="1:19">
      <c r="A90" s="7" t="s">
        <v>349</v>
      </c>
      <c r="B90" s="2">
        <v>1.87497246835788E-2</v>
      </c>
      <c r="C90" s="3">
        <v>7.83425468151298E-5</v>
      </c>
      <c r="D90" s="3">
        <v>3.7627495268799799E-3</v>
      </c>
      <c r="E90" s="3">
        <v>0</v>
      </c>
      <c r="F90" s="3">
        <v>0</v>
      </c>
      <c r="G90" s="3">
        <v>1.9849413735488299E-4</v>
      </c>
      <c r="H90" s="3">
        <v>2.5554290801253401E-5</v>
      </c>
      <c r="I90" s="3">
        <v>0</v>
      </c>
      <c r="J90" s="3">
        <v>0</v>
      </c>
      <c r="K90" s="3">
        <v>0</v>
      </c>
      <c r="L90" s="1">
        <v>3.5026573460617601E-3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2.6317522531491805E-2</v>
      </c>
    </row>
    <row r="91" spans="1:19" ht="28.8">
      <c r="A91" s="8" t="s">
        <v>350</v>
      </c>
      <c r="B91" s="2">
        <v>1.87497246835788E-2</v>
      </c>
      <c r="C91" s="3">
        <v>7.83425468151298E-5</v>
      </c>
      <c r="D91" s="3">
        <v>3.7627495268799799E-3</v>
      </c>
      <c r="E91" s="3">
        <v>0</v>
      </c>
      <c r="F91" s="3">
        <v>0</v>
      </c>
      <c r="G91" s="3">
        <v>1.9849413735488299E-4</v>
      </c>
      <c r="H91" s="3">
        <v>2.5554290801253401E-5</v>
      </c>
      <c r="I91" s="3">
        <v>0</v>
      </c>
      <c r="J91" s="3">
        <v>0</v>
      </c>
      <c r="K91" s="3">
        <v>0</v>
      </c>
      <c r="L91" s="1">
        <v>3.5026573460617601E-3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2.6317522531491805E-2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1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1.32374665684494E-2</v>
      </c>
      <c r="C93" s="3">
        <v>0</v>
      </c>
      <c r="D93" s="3">
        <v>2.1628134179890401E-3</v>
      </c>
      <c r="E93" s="3">
        <v>0</v>
      </c>
      <c r="F93" s="3">
        <v>0</v>
      </c>
      <c r="G93" s="3">
        <v>0</v>
      </c>
      <c r="H93" s="3">
        <v>2.5554290801253401E-5</v>
      </c>
      <c r="I93" s="3">
        <v>0</v>
      </c>
      <c r="J93" s="3">
        <v>0</v>
      </c>
      <c r="K93" s="3">
        <v>0</v>
      </c>
      <c r="L93" s="1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1.5425834277239694E-2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1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1.73012480985813E-3</v>
      </c>
      <c r="C95" s="3">
        <v>0</v>
      </c>
      <c r="D95" s="3">
        <v>1.22127319186132E-3</v>
      </c>
      <c r="E95" s="3">
        <v>0</v>
      </c>
      <c r="F95" s="3">
        <v>0</v>
      </c>
      <c r="G95" s="3">
        <v>1.9849413735488299E-4</v>
      </c>
      <c r="H95" s="3">
        <v>0</v>
      </c>
      <c r="I95" s="3">
        <v>0</v>
      </c>
      <c r="J95" s="3">
        <v>0</v>
      </c>
      <c r="K95" s="3">
        <v>0</v>
      </c>
      <c r="L95" s="1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3.1498921390743333E-3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1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3.7821333052712701E-3</v>
      </c>
      <c r="C97" s="3">
        <v>7.83425468151298E-5</v>
      </c>
      <c r="D97" s="3">
        <v>3.7866291702962703E-4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1">
        <v>3.5026573460617601E-3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7.741796115177787E-3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1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0.18427840998023701</v>
      </c>
      <c r="C99" s="3">
        <v>0</v>
      </c>
      <c r="D99" s="3">
        <v>3.0890024447777199E-2</v>
      </c>
      <c r="E99" s="3">
        <v>0</v>
      </c>
      <c r="F99" s="3">
        <v>0</v>
      </c>
      <c r="G99" s="3">
        <v>1.4516735418491401E-4</v>
      </c>
      <c r="H99" s="3">
        <v>0</v>
      </c>
      <c r="I99" s="3">
        <v>0</v>
      </c>
      <c r="J99" s="3">
        <v>0</v>
      </c>
      <c r="K99" s="3">
        <v>0</v>
      </c>
      <c r="L99" s="1">
        <v>1.4116837566566001E-2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0.22943043934876511</v>
      </c>
    </row>
    <row r="100" spans="1:19">
      <c r="A100" s="5" t="s">
        <v>359</v>
      </c>
      <c r="B100" s="2">
        <v>0.60799804655270095</v>
      </c>
      <c r="C100" s="3">
        <v>0</v>
      </c>
      <c r="D100" s="3">
        <v>0.79384122022037995</v>
      </c>
      <c r="E100" s="3">
        <v>5.4390503442532396E-3</v>
      </c>
      <c r="F100" s="3">
        <v>0</v>
      </c>
      <c r="G100" s="3">
        <v>0.39040241698827399</v>
      </c>
      <c r="H100" s="3">
        <v>0</v>
      </c>
      <c r="I100" s="3">
        <v>3.35381607992042E-2</v>
      </c>
      <c r="J100" s="3">
        <v>0</v>
      </c>
      <c r="K100" s="3">
        <v>0</v>
      </c>
      <c r="L100" s="1">
        <v>1.1781629411236501</v>
      </c>
      <c r="M100" s="3">
        <v>0</v>
      </c>
      <c r="N100" s="3">
        <v>9.9624386362021505E-3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3.0193442746646646</v>
      </c>
    </row>
    <row r="101" spans="1:19">
      <c r="A101" s="6" t="s">
        <v>360</v>
      </c>
      <c r="B101" s="2">
        <v>0.392846008857548</v>
      </c>
      <c r="C101" s="3">
        <v>0</v>
      </c>
      <c r="D101" s="3">
        <v>0.72719313544553399</v>
      </c>
      <c r="E101" s="3">
        <v>0</v>
      </c>
      <c r="F101" s="3">
        <v>0</v>
      </c>
      <c r="G101" s="3">
        <v>0.39038760399294897</v>
      </c>
      <c r="H101" s="3">
        <v>0</v>
      </c>
      <c r="I101" s="3">
        <v>0</v>
      </c>
      <c r="J101" s="3">
        <v>0</v>
      </c>
      <c r="K101" s="3">
        <v>0</v>
      </c>
      <c r="L101" s="1">
        <v>1.1450171375582601</v>
      </c>
      <c r="M101" s="3">
        <v>0</v>
      </c>
      <c r="N101" s="3">
        <v>9.9624386362021505E-3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2.6654063244904935</v>
      </c>
    </row>
    <row r="102" spans="1:19">
      <c r="A102" s="7" t="s">
        <v>361</v>
      </c>
      <c r="B102" s="2">
        <v>4.3143305909635297E-3</v>
      </c>
      <c r="C102" s="3">
        <v>0</v>
      </c>
      <c r="D102" s="3">
        <v>0.140084811035176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1">
        <v>4.1222050762558804E-3</v>
      </c>
      <c r="M102" s="3">
        <v>0</v>
      </c>
      <c r="N102" s="3">
        <v>9.0968167173963305E-3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0.15761816341979173</v>
      </c>
    </row>
    <row r="103" spans="1:19">
      <c r="A103" s="7" t="s">
        <v>362</v>
      </c>
      <c r="B103" s="2">
        <v>1.6733151357475301E-2</v>
      </c>
      <c r="C103" s="3">
        <v>0</v>
      </c>
      <c r="D103" s="3">
        <v>0.183818672263283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1">
        <v>1.0848723289792001E-2</v>
      </c>
      <c r="M103" s="3">
        <v>0</v>
      </c>
      <c r="N103" s="3">
        <v>1.33523586276151E-4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0.21153407049682646</v>
      </c>
    </row>
    <row r="104" spans="1:19">
      <c r="A104" s="7" t="s">
        <v>363</v>
      </c>
      <c r="B104" s="2">
        <v>9.6608748560267493E-2</v>
      </c>
      <c r="C104" s="3">
        <v>0</v>
      </c>
      <c r="D104" s="3">
        <v>0.182815727239799</v>
      </c>
      <c r="E104" s="3">
        <v>0</v>
      </c>
      <c r="F104" s="3">
        <v>0</v>
      </c>
      <c r="G104" s="3">
        <v>0.37382371262054398</v>
      </c>
      <c r="H104" s="3">
        <v>0</v>
      </c>
      <c r="I104" s="3">
        <v>0</v>
      </c>
      <c r="J104" s="3">
        <v>0</v>
      </c>
      <c r="K104" s="3">
        <v>0</v>
      </c>
      <c r="L104" s="1">
        <v>2.1967392376311502E-2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0.67521558079692201</v>
      </c>
    </row>
    <row r="105" spans="1:19" ht="28.8">
      <c r="A105" s="7" t="s">
        <v>364</v>
      </c>
      <c r="B105" s="2">
        <v>0.24305406357316001</v>
      </c>
      <c r="C105" s="3">
        <v>0</v>
      </c>
      <c r="D105" s="3">
        <v>0.21492702487943699</v>
      </c>
      <c r="E105" s="3">
        <v>0</v>
      </c>
      <c r="F105" s="3">
        <v>0</v>
      </c>
      <c r="G105" s="3">
        <v>1.6495751593910299E-2</v>
      </c>
      <c r="H105" s="3">
        <v>0</v>
      </c>
      <c r="I105" s="3">
        <v>0</v>
      </c>
      <c r="J105" s="3">
        <v>0</v>
      </c>
      <c r="K105" s="3">
        <v>0</v>
      </c>
      <c r="L105" s="1">
        <v>7.9080842418349593E-3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0.48238492428834229</v>
      </c>
    </row>
    <row r="106" spans="1:19">
      <c r="A106" s="7" t="s">
        <v>365</v>
      </c>
      <c r="B106" s="2">
        <v>3.2135714775681598E-2</v>
      </c>
      <c r="C106" s="3">
        <v>0</v>
      </c>
      <c r="D106" s="3">
        <v>5.5469000278393901E-3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1">
        <v>1.1001707325740699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1.1378533473775909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1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1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3.2135714775681598E-2</v>
      </c>
      <c r="C109" s="3">
        <v>0</v>
      </c>
      <c r="D109" s="3">
        <v>5.5469000278393901E-3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1">
        <v>1.1001707325740699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1.1378533473775909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1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7.7012817091031303E-3</v>
      </c>
      <c r="C111" s="3">
        <v>0</v>
      </c>
      <c r="D111" s="3">
        <v>4.8441562358744999E-4</v>
      </c>
      <c r="E111" s="3">
        <v>0</v>
      </c>
      <c r="F111" s="3">
        <v>0</v>
      </c>
      <c r="G111" s="3">
        <v>0</v>
      </c>
      <c r="H111" s="3">
        <v>0</v>
      </c>
      <c r="I111" s="3">
        <v>3.3501673226258501E-2</v>
      </c>
      <c r="J111" s="3">
        <v>0</v>
      </c>
      <c r="K111" s="3">
        <v>0</v>
      </c>
      <c r="L111" s="1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4.1687370558949083E-2</v>
      </c>
    </row>
    <row r="112" spans="1:19" ht="28.8">
      <c r="A112" s="6" t="s">
        <v>371</v>
      </c>
      <c r="B112" s="2">
        <v>0.16075921557169701</v>
      </c>
      <c r="C112" s="3">
        <v>0</v>
      </c>
      <c r="D112" s="3">
        <v>6.1479847664035303E-2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1">
        <v>3.11455494650444E-2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0.25338461270077672</v>
      </c>
    </row>
    <row r="113" spans="1:19">
      <c r="A113" s="6" t="s">
        <v>372</v>
      </c>
      <c r="B113" s="2">
        <v>4.6691540414352903E-2</v>
      </c>
      <c r="C113" s="3">
        <v>0</v>
      </c>
      <c r="D113" s="3">
        <v>4.6462963332824401E-3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1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5.133783674763534E-2</v>
      </c>
    </row>
    <row r="114" spans="1:19">
      <c r="A114" s="5" t="s">
        <v>373</v>
      </c>
      <c r="B114" s="2">
        <v>7.9988095860417593E-2</v>
      </c>
      <c r="C114" s="3">
        <v>0</v>
      </c>
      <c r="D114" s="3">
        <v>2.1184655087873698E-3</v>
      </c>
      <c r="E114" s="3">
        <v>0</v>
      </c>
      <c r="F114" s="3">
        <v>0</v>
      </c>
      <c r="G114" s="3">
        <v>9.4803170079943997E-4</v>
      </c>
      <c r="H114" s="3">
        <v>0</v>
      </c>
      <c r="I114" s="3">
        <v>0</v>
      </c>
      <c r="J114" s="3">
        <v>0</v>
      </c>
      <c r="K114" s="3">
        <v>0</v>
      </c>
      <c r="L114" s="1">
        <v>3.6597569490752799E-3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8.6714350019079678E-2</v>
      </c>
    </row>
    <row r="115" spans="1:19">
      <c r="A115" s="5" t="s">
        <v>374</v>
      </c>
      <c r="B115" s="2">
        <v>0.11567694949632799</v>
      </c>
      <c r="C115" s="3">
        <v>0</v>
      </c>
      <c r="D115" s="3">
        <v>5.9323857001308102E-3</v>
      </c>
      <c r="E115" s="3">
        <v>0</v>
      </c>
      <c r="F115" s="3">
        <v>0</v>
      </c>
      <c r="G115" s="3">
        <v>7.55462761574554E-4</v>
      </c>
      <c r="H115" s="3">
        <v>0</v>
      </c>
      <c r="I115" s="3">
        <v>0</v>
      </c>
      <c r="J115" s="3">
        <v>0</v>
      </c>
      <c r="K115" s="3">
        <v>0</v>
      </c>
      <c r="L115" s="1">
        <v>8.6537541885328806E-2</v>
      </c>
      <c r="M115" s="3">
        <v>0</v>
      </c>
      <c r="N115" s="3">
        <v>7.6637040584636297E-5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0.20897897688394679</v>
      </c>
    </row>
    <row r="116" spans="1:19">
      <c r="A116" s="5" t="s">
        <v>375</v>
      </c>
      <c r="B116" s="2">
        <v>0.19783776023424199</v>
      </c>
      <c r="C116" s="3">
        <v>0</v>
      </c>
      <c r="D116" s="3">
        <v>8.7126584693123007E-3</v>
      </c>
      <c r="E116" s="3">
        <v>0</v>
      </c>
      <c r="F116" s="3">
        <v>0</v>
      </c>
      <c r="G116" s="3">
        <v>4.2365166629474999E-4</v>
      </c>
      <c r="H116" s="3">
        <v>0</v>
      </c>
      <c r="I116" s="3">
        <v>0</v>
      </c>
      <c r="J116" s="3">
        <v>0</v>
      </c>
      <c r="K116" s="3">
        <v>0</v>
      </c>
      <c r="L116" s="1">
        <v>6.6844774747015695E-2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0.27381884511686472</v>
      </c>
    </row>
    <row r="117" spans="1:19">
      <c r="A117" s="6" t="s">
        <v>376</v>
      </c>
      <c r="B117" s="2">
        <v>0.17908803555066399</v>
      </c>
      <c r="C117" s="3">
        <v>0</v>
      </c>
      <c r="D117" s="3">
        <v>8.2589452444029304E-3</v>
      </c>
      <c r="E117" s="3">
        <v>0</v>
      </c>
      <c r="F117" s="3">
        <v>0</v>
      </c>
      <c r="G117" s="3">
        <v>3.9402567564476702E-4</v>
      </c>
      <c r="H117" s="3">
        <v>0</v>
      </c>
      <c r="I117" s="3">
        <v>0</v>
      </c>
      <c r="J117" s="3">
        <v>0</v>
      </c>
      <c r="K117" s="3">
        <v>0</v>
      </c>
      <c r="L117" s="1">
        <v>5.8945541187040602E-2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0.24668654765775228</v>
      </c>
    </row>
    <row r="118" spans="1:19">
      <c r="A118" s="6" t="s">
        <v>377</v>
      </c>
      <c r="B118" s="2">
        <v>1.8749724683577999E-2</v>
      </c>
      <c r="C118" s="3">
        <v>0</v>
      </c>
      <c r="D118" s="3">
        <v>4.5371322490937201E-4</v>
      </c>
      <c r="E118" s="3">
        <v>0</v>
      </c>
      <c r="F118" s="3">
        <v>0</v>
      </c>
      <c r="G118" s="3">
        <v>2.9625990649982499E-5</v>
      </c>
      <c r="H118" s="3">
        <v>0</v>
      </c>
      <c r="I118" s="3">
        <v>0</v>
      </c>
      <c r="J118" s="3">
        <v>0</v>
      </c>
      <c r="K118" s="3">
        <v>0</v>
      </c>
      <c r="L118" s="1">
        <v>7.8992335599750406E-3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2.7132297459112394E-2</v>
      </c>
    </row>
    <row r="119" spans="1:19">
      <c r="A119" s="5" t="s">
        <v>378</v>
      </c>
      <c r="B119" s="2">
        <v>2.2974448056488201E-2</v>
      </c>
      <c r="C119" s="3">
        <v>0</v>
      </c>
      <c r="D119" s="3">
        <v>4.8441562358744999E-4</v>
      </c>
      <c r="E119" s="3">
        <v>0</v>
      </c>
      <c r="F119" s="3">
        <v>0</v>
      </c>
      <c r="G119" s="3">
        <v>5.3326783169968497E-5</v>
      </c>
      <c r="H119" s="3">
        <v>0</v>
      </c>
      <c r="I119" s="3">
        <v>0</v>
      </c>
      <c r="J119" s="3">
        <v>0</v>
      </c>
      <c r="K119" s="3">
        <v>0</v>
      </c>
      <c r="L119" s="1">
        <v>1.2191814262034299E-3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2.4731371889449051E-2</v>
      </c>
    </row>
    <row r="120" spans="1:19">
      <c r="A120" s="4" t="s">
        <v>379</v>
      </c>
      <c r="B120" s="2">
        <f t="shared" ref="B120:S120" si="2">B3+B17+B31+B59+B71+B76+B86+B100+B114+B115+B116+B119</f>
        <v>3.4978295400047994</v>
      </c>
      <c r="C120" s="2">
        <f t="shared" si="2"/>
        <v>0.15401517963479974</v>
      </c>
      <c r="D120" s="2">
        <f t="shared" si="2"/>
        <v>2.0413922539725009</v>
      </c>
      <c r="E120" s="2">
        <f t="shared" si="2"/>
        <v>1.3516631983799999E-2</v>
      </c>
      <c r="F120" s="2">
        <f t="shared" si="2"/>
        <v>0</v>
      </c>
      <c r="G120" s="2">
        <f t="shared" si="2"/>
        <v>0.58455930931199929</v>
      </c>
      <c r="H120" s="2">
        <f t="shared" si="2"/>
        <v>1.1417657129999981E-2</v>
      </c>
      <c r="I120" s="2">
        <f t="shared" si="2"/>
        <v>0.62654939946720023</v>
      </c>
      <c r="J120" s="2">
        <f t="shared" si="2"/>
        <v>0</v>
      </c>
      <c r="K120" s="2">
        <f t="shared" si="2"/>
        <v>0</v>
      </c>
      <c r="L120" s="2">
        <f t="shared" si="2"/>
        <v>30.811796890118412</v>
      </c>
      <c r="M120" s="2">
        <f t="shared" si="2"/>
        <v>0.31368759158880016</v>
      </c>
      <c r="N120" s="2">
        <f t="shared" si="2"/>
        <v>2.3823108460000006E-2</v>
      </c>
      <c r="O120" s="2">
        <f t="shared" si="2"/>
        <v>2.0424767999999991E-3</v>
      </c>
      <c r="P120" s="2">
        <f t="shared" si="2"/>
        <v>7.0371785879999996E-2</v>
      </c>
      <c r="Q120" s="2">
        <f t="shared" si="2"/>
        <v>0</v>
      </c>
      <c r="R120" s="1">
        <v>2.52648E-2</v>
      </c>
      <c r="S120" s="2">
        <f t="shared" si="2"/>
        <v>38.176266624352309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80" priority="3" operator="lessThan">
      <formula>0</formula>
    </cfRule>
  </conditionalFormatting>
  <conditionalFormatting sqref="B3:B119 B121:B158">
    <cfRule type="cellIs" dxfId="79" priority="5" operator="lessThan">
      <formula>0</formula>
    </cfRule>
  </conditionalFormatting>
  <conditionalFormatting sqref="B120:Q120 S120">
    <cfRule type="cellIs" dxfId="78" priority="2" operator="lessThan">
      <formula>0</formula>
    </cfRule>
  </conditionalFormatting>
  <conditionalFormatting sqref="R3:R158">
    <cfRule type="cellIs" dxfId="7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20"/>
  <sheetViews>
    <sheetView topLeftCell="E108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88671875" style="2"/>
    <col min="3" max="3" width="12.77734375" style="1"/>
    <col min="4" max="4" width="14" style="1"/>
    <col min="5" max="8" width="9" style="1"/>
    <col min="9" max="9" width="12.77734375" style="1"/>
    <col min="10" max="13" width="9" style="1"/>
    <col min="14" max="14" width="12.77734375" style="1"/>
    <col min="15" max="17" width="9" style="1"/>
    <col min="18" max="18" width="8.777343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6.5783815374243895E-2</v>
      </c>
      <c r="C3" s="3">
        <v>0</v>
      </c>
      <c r="D3" s="3">
        <v>0.104443282877953</v>
      </c>
      <c r="E3" s="3">
        <v>0</v>
      </c>
      <c r="F3" s="3">
        <v>0</v>
      </c>
      <c r="G3" s="3">
        <v>0</v>
      </c>
      <c r="H3" s="3">
        <v>0</v>
      </c>
      <c r="I3" s="3">
        <v>3.8978369167709899E-3</v>
      </c>
      <c r="J3" s="3">
        <v>0</v>
      </c>
      <c r="K3" s="3">
        <v>0</v>
      </c>
      <c r="L3" s="3">
        <v>0</v>
      </c>
      <c r="M3" s="3">
        <v>0</v>
      </c>
      <c r="N3" s="3">
        <v>4.8889183383900699E-2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0.22301411855286857</v>
      </c>
    </row>
    <row r="4" spans="1:19" ht="28.8">
      <c r="A4" s="6" t="s">
        <v>266</v>
      </c>
      <c r="B4" s="2">
        <v>5.0707227844120399E-2</v>
      </c>
      <c r="C4" s="3">
        <v>0</v>
      </c>
      <c r="D4" s="3">
        <v>8.9081201111220504E-2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4.7853169317348003E-2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0.18764159827268892</v>
      </c>
    </row>
    <row r="5" spans="1:19" ht="28.8">
      <c r="A5" s="7" t="s">
        <v>267</v>
      </c>
      <c r="B5" s="2">
        <v>4.3331631066793698E-2</v>
      </c>
      <c r="C5" s="3">
        <v>0</v>
      </c>
      <c r="D5" s="3">
        <v>7.9846380510926698E-2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4.0744190320466701E-2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0.1639222018981871</v>
      </c>
    </row>
    <row r="6" spans="1:19">
      <c r="A6" s="7" t="s">
        <v>268</v>
      </c>
      <c r="B6" s="2">
        <v>7.3755967773266196E-3</v>
      </c>
      <c r="C6" s="3">
        <v>0</v>
      </c>
      <c r="D6" s="3">
        <v>9.2348206002938193E-3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7.1089789968812704E-3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2.3719396374501708E-2</v>
      </c>
    </row>
    <row r="7" spans="1:19">
      <c r="A7" s="8" t="s">
        <v>269</v>
      </c>
      <c r="B7" s="2">
        <v>5.2424584936880498E-3</v>
      </c>
      <c r="C7" s="3">
        <v>0</v>
      </c>
      <c r="D7" s="3">
        <v>7.1945695374382099E-3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1.2437028031126261E-2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2.1331382836385802E-3</v>
      </c>
      <c r="C12" s="3">
        <v>0</v>
      </c>
      <c r="D12" s="3">
        <v>2.0402510628556099E-3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4.1733893464941905E-3</v>
      </c>
    </row>
    <row r="13" spans="1:19">
      <c r="A13" s="8" t="s">
        <v>275</v>
      </c>
      <c r="B13" s="2">
        <v>0</v>
      </c>
      <c r="C13" s="3">
        <v>0</v>
      </c>
      <c r="D13" s="3">
        <v>-4.3368086899420197E-19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7.1089789968812704E-3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7.1089789968812704E-3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1.50765875301235E-2</v>
      </c>
      <c r="C15" s="3">
        <v>0</v>
      </c>
      <c r="D15" s="3">
        <v>1.5362081766732601E-2</v>
      </c>
      <c r="E15" s="3">
        <v>0</v>
      </c>
      <c r="F15" s="3">
        <v>0</v>
      </c>
      <c r="G15" s="3">
        <v>0</v>
      </c>
      <c r="H15" s="3">
        <v>0</v>
      </c>
      <c r="I15" s="3">
        <v>3.1949482924352301E-3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3.3633617589291329E-2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3.2792590919469497E-2</v>
      </c>
      <c r="C17" s="3">
        <v>0</v>
      </c>
      <c r="D17" s="3">
        <v>0.28891842363618297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2.9894597185541199E-2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0.3516056117411937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3.2792590919469497E-2</v>
      </c>
      <c r="C24" s="3">
        <v>0</v>
      </c>
      <c r="D24" s="3">
        <v>0.267425826714076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0.30021841763354551</v>
      </c>
    </row>
    <row r="25" spans="1:19">
      <c r="A25" s="6" t="s">
        <v>287</v>
      </c>
      <c r="B25" s="2">
        <v>0</v>
      </c>
      <c r="C25" s="3">
        <v>0</v>
      </c>
      <c r="D25" s="3">
        <v>3.05549561087946E-3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3.05549561087946E-3</v>
      </c>
    </row>
    <row r="26" spans="1:19">
      <c r="A26" s="7" t="s">
        <v>288</v>
      </c>
      <c r="B26" s="2">
        <v>0</v>
      </c>
      <c r="C26" s="3">
        <v>0</v>
      </c>
      <c r="D26" s="3">
        <v>3.05549561087946E-3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3.05549561087946E-3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1.06359229358852E-2</v>
      </c>
      <c r="C31" s="3">
        <v>0</v>
      </c>
      <c r="D31" s="3">
        <v>1.5619146892674501E-2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0.233935768429548</v>
      </c>
      <c r="O31" s="3">
        <v>0</v>
      </c>
      <c r="P31" s="3">
        <v>0</v>
      </c>
      <c r="Q31" s="3">
        <v>0</v>
      </c>
      <c r="R31" s="1">
        <v>0</v>
      </c>
      <c r="S31" s="3">
        <f t="shared" si="0"/>
        <v>0.26019083825810768</v>
      </c>
    </row>
    <row r="32" spans="1:19">
      <c r="A32" s="6" t="s">
        <v>294</v>
      </c>
      <c r="B32" s="2">
        <v>4.9968770019536103E-3</v>
      </c>
      <c r="C32" s="3">
        <v>0</v>
      </c>
      <c r="D32" s="3">
        <v>1.2874600881342299E-2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0.233935768429548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0.2518072463128439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8.0271116497246896E-4</v>
      </c>
      <c r="C49" s="3">
        <v>0</v>
      </c>
      <c r="D49" s="3">
        <v>4.8852240498373895E-4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1.2912335699562078E-3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2.72921796090639E-3</v>
      </c>
      <c r="C56" s="3">
        <v>0</v>
      </c>
      <c r="D56" s="3">
        <v>8.1420400830623202E-4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3.5434219692126222E-3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2.1071168080527298E-3</v>
      </c>
      <c r="C58" s="3">
        <v>0</v>
      </c>
      <c r="D58" s="3">
        <v>1.3829452977888899E-3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3.4900621058416197E-3</v>
      </c>
    </row>
    <row r="59" spans="1:19" ht="28.8">
      <c r="A59" s="5" t="s">
        <v>321</v>
      </c>
      <c r="B59" s="2">
        <v>2.97950302957735E-2</v>
      </c>
      <c r="C59" s="3">
        <v>0.17495858262960001</v>
      </c>
      <c r="D59" s="3">
        <v>1.2199204520965999E-2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6.9662051896017099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7.183158007048049</v>
      </c>
    </row>
    <row r="60" spans="1:19" ht="28.8">
      <c r="A60" s="6" t="s">
        <v>322</v>
      </c>
      <c r="B60" s="2">
        <v>2.97950302957735E-2</v>
      </c>
      <c r="C60" s="3">
        <v>0.17495858262960001</v>
      </c>
      <c r="D60" s="3">
        <v>1.2199204520965999E-2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6.9662051896017099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7.183158007048049</v>
      </c>
    </row>
    <row r="61" spans="1:19" ht="28.8">
      <c r="A61" s="7" t="s">
        <v>323</v>
      </c>
      <c r="B61" s="2">
        <v>2.1536822875577399E-2</v>
      </c>
      <c r="C61" s="3">
        <v>0</v>
      </c>
      <c r="D61" s="3">
        <v>4.8614594703449499E-3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1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2.6398282345922348E-2</v>
      </c>
    </row>
    <row r="62" spans="1:19">
      <c r="A62" s="8" t="s">
        <v>324</v>
      </c>
      <c r="B62" s="2">
        <v>3.8926352156871298E-3</v>
      </c>
      <c r="C62" s="3">
        <v>0</v>
      </c>
      <c r="D62" s="3">
        <v>2.1150928083830101E-3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1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6.0077280240701404E-3</v>
      </c>
    </row>
    <row r="63" spans="1:19" ht="28.8">
      <c r="A63" s="8" t="s">
        <v>325</v>
      </c>
      <c r="B63" s="2">
        <v>1.7644187659890301E-2</v>
      </c>
      <c r="C63" s="3">
        <v>0</v>
      </c>
      <c r="D63" s="3">
        <v>2.7463666619619402E-3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1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2.0390554321852241E-2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1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1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1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8.2582074201960499E-3</v>
      </c>
      <c r="C67" s="3">
        <v>0.168572376461572</v>
      </c>
      <c r="D67" s="3">
        <v>3.6835154755224101E-3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1">
        <v>6.9662051896017099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7.1467192889589999</v>
      </c>
    </row>
    <row r="68" spans="1:19">
      <c r="A68" s="8" t="s">
        <v>329</v>
      </c>
      <c r="B68" s="2">
        <v>8.2582074201960499E-3</v>
      </c>
      <c r="C68" s="3">
        <v>0.168572376461572</v>
      </c>
      <c r="D68" s="3">
        <v>3.6835154755224101E-3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1">
        <v>6.9662051896017099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7.1467192889589999</v>
      </c>
    </row>
    <row r="69" spans="1:19">
      <c r="A69" s="9" t="s">
        <v>329</v>
      </c>
      <c r="B69" s="2">
        <v>7.4032828634797501E-3</v>
      </c>
      <c r="C69" s="3">
        <v>0.12641000639580299</v>
      </c>
      <c r="D69" s="3">
        <v>3.5728798516992998E-3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1">
        <v>5.6920702585066403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5.8294564276176226</v>
      </c>
    </row>
    <row r="70" spans="1:19" ht="57.6">
      <c r="A70" s="9" t="s">
        <v>330</v>
      </c>
      <c r="B70" s="2">
        <v>8.5492455671630605E-4</v>
      </c>
      <c r="C70" s="3">
        <v>4.2162370065768902E-2</v>
      </c>
      <c r="D70" s="3">
        <v>1.1063562382311101E-4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1">
        <v>1.27413493109509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1.3172628613413984</v>
      </c>
    </row>
    <row r="71" spans="1:19" ht="28.8">
      <c r="A71" s="5" t="s">
        <v>331</v>
      </c>
      <c r="B71" s="2">
        <v>1.36154259654625E-2</v>
      </c>
      <c r="C71" s="3">
        <v>0</v>
      </c>
      <c r="D71" s="3">
        <v>8.56775286841918E-3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1.45087385273256E-2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3.6691917361207277E-2</v>
      </c>
    </row>
    <row r="72" spans="1:19">
      <c r="A72" s="6" t="s">
        <v>332</v>
      </c>
      <c r="B72" s="2">
        <v>1.4402777819600701E-3</v>
      </c>
      <c r="C72" s="3">
        <v>0</v>
      </c>
      <c r="D72" s="3">
        <v>9.7619668079215906E-5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1.5378974500392859E-3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1.04660185489098E-2</v>
      </c>
      <c r="C74" s="3">
        <v>0</v>
      </c>
      <c r="D74" s="3">
        <v>7.73798568974585E-3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9.4569439996988192E-3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2.7660948238354469E-2</v>
      </c>
    </row>
    <row r="75" spans="1:19" ht="28.8">
      <c r="A75" s="6" t="s">
        <v>335</v>
      </c>
      <c r="B75" s="2">
        <v>1.70912963459261E-3</v>
      </c>
      <c r="C75" s="3">
        <v>0</v>
      </c>
      <c r="D75" s="3">
        <v>6.5405177613074702E-4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2.363181410723357E-3</v>
      </c>
    </row>
    <row r="76" spans="1:19">
      <c r="A76" s="5" t="s">
        <v>336</v>
      </c>
      <c r="B76" s="2">
        <v>8.3805294304657302E-2</v>
      </c>
      <c r="C76" s="3">
        <v>0</v>
      </c>
      <c r="D76" s="3">
        <v>0.29967285706957703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0.113493738907241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0.49697189028147537</v>
      </c>
    </row>
    <row r="77" spans="1:19">
      <c r="A77" s="6" t="s">
        <v>337</v>
      </c>
      <c r="B77" s="2">
        <v>4.3121534755337601E-2</v>
      </c>
      <c r="C77" s="3">
        <v>0</v>
      </c>
      <c r="D77" s="3">
        <v>0.14481877759551701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0.113493738907241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0.30143405125809564</v>
      </c>
    </row>
    <row r="78" spans="1:19">
      <c r="A78" s="6" t="s">
        <v>338</v>
      </c>
      <c r="B78" s="2">
        <v>3.0029779019315899E-2</v>
      </c>
      <c r="C78" s="3">
        <v>0</v>
      </c>
      <c r="D78" s="3">
        <v>9.1625820459152005E-2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0.12165559947846791</v>
      </c>
    </row>
    <row r="79" spans="1:19">
      <c r="A79" s="7" t="s">
        <v>339</v>
      </c>
      <c r="B79" s="2">
        <v>3.0029779019315899E-2</v>
      </c>
      <c r="C79" s="3">
        <v>0</v>
      </c>
      <c r="D79" s="3">
        <v>9.1625820459152005E-2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0.12165559947846791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1.06539805300038E-2</v>
      </c>
      <c r="C81" s="3">
        <v>0</v>
      </c>
      <c r="D81" s="3">
        <v>6.3228259014908098E-2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7.3882239544911896E-2</v>
      </c>
    </row>
    <row r="82" spans="1:19">
      <c r="A82" s="7" t="s">
        <v>342</v>
      </c>
      <c r="B82" s="2">
        <v>1.06539805300038E-2</v>
      </c>
      <c r="C82" s="3">
        <v>0</v>
      </c>
      <c r="D82" s="3">
        <v>6.3228259014908098E-2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7.3882239544911896E-2</v>
      </c>
    </row>
    <row r="83" spans="1:19">
      <c r="A83" s="8" t="s">
        <v>342</v>
      </c>
      <c r="B83" s="2">
        <v>1.06539805300038E-2</v>
      </c>
      <c r="C83" s="3">
        <v>0</v>
      </c>
      <c r="D83" s="3">
        <v>6.3228259014908098E-2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7.3882239544911896E-2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3.5447057254911103E-2</v>
      </c>
      <c r="C86" s="3">
        <v>0</v>
      </c>
      <c r="D86" s="3">
        <v>8.0536226165353105E-3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2.28563928084824E-3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4.5786319152294655E-2</v>
      </c>
    </row>
    <row r="87" spans="1:19" ht="28.8">
      <c r="A87" s="6" t="s">
        <v>346</v>
      </c>
      <c r="B87" s="2">
        <v>0</v>
      </c>
      <c r="C87" s="3">
        <v>0</v>
      </c>
      <c r="D87" s="3">
        <v>6.5079778719477307E-5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6.5079778719477307E-5</v>
      </c>
    </row>
    <row r="88" spans="1:19" ht="28.8">
      <c r="A88" s="6" t="s">
        <v>347</v>
      </c>
      <c r="B88" s="2">
        <v>3.2769076410742198E-2</v>
      </c>
      <c r="C88" s="3">
        <v>0</v>
      </c>
      <c r="D88" s="3">
        <v>6.0459114430394404E-3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3.8814987853781638E-2</v>
      </c>
    </row>
    <row r="89" spans="1:19">
      <c r="A89" s="7" t="s">
        <v>348</v>
      </c>
      <c r="B89" s="2">
        <v>3.00910955665733E-2</v>
      </c>
      <c r="C89" s="3">
        <v>0</v>
      </c>
      <c r="D89" s="3">
        <v>3.6704995197785199E-3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3.376159508635182E-2</v>
      </c>
    </row>
    <row r="90" spans="1:19">
      <c r="A90" s="7" t="s">
        <v>349</v>
      </c>
      <c r="B90" s="2">
        <v>2.6779808441688801E-3</v>
      </c>
      <c r="C90" s="3">
        <v>0</v>
      </c>
      <c r="D90" s="3">
        <v>2.37541192326092E-3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5.0533927674298006E-3</v>
      </c>
    </row>
    <row r="91" spans="1:19" ht="28.8">
      <c r="A91" s="8" t="s">
        <v>350</v>
      </c>
      <c r="B91" s="2">
        <v>2.6779808441688801E-3</v>
      </c>
      <c r="C91" s="3">
        <v>0</v>
      </c>
      <c r="D91" s="3">
        <v>2.37541192326092E-3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5.0533927674298006E-3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2.5151306576991499E-3</v>
      </c>
      <c r="C93" s="3">
        <v>0</v>
      </c>
      <c r="D93" s="3">
        <v>2.3623959675170298E-3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4.8775266252161793E-3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1.6285018646972399E-4</v>
      </c>
      <c r="C97" s="3">
        <v>0</v>
      </c>
      <c r="D97" s="3">
        <v>1.3015955743895401E-5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1.7586614221361941E-4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2.6779808441688801E-3</v>
      </c>
      <c r="C99" s="3">
        <v>0</v>
      </c>
      <c r="D99" s="3">
        <v>1.9426313947763999E-3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2.28563928084824E-3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6.9062515197935194E-3</v>
      </c>
    </row>
    <row r="100" spans="1:19">
      <c r="A100" s="5" t="s">
        <v>359</v>
      </c>
      <c r="B100" s="2">
        <v>0.204827290087854</v>
      </c>
      <c r="C100" s="3">
        <v>0</v>
      </c>
      <c r="D100" s="3">
        <v>0.17367189749079701</v>
      </c>
      <c r="E100" s="3">
        <v>0</v>
      </c>
      <c r="F100" s="3">
        <v>0</v>
      </c>
      <c r="G100" s="3">
        <v>0</v>
      </c>
      <c r="H100" s="3">
        <v>0</v>
      </c>
      <c r="I100" s="3">
        <v>5.2425683800290199E-3</v>
      </c>
      <c r="J100" s="3">
        <v>0</v>
      </c>
      <c r="K100" s="3">
        <v>0</v>
      </c>
      <c r="L100" s="3">
        <v>0</v>
      </c>
      <c r="M100" s="3">
        <v>0</v>
      </c>
      <c r="N100" s="3">
        <v>0.10497812869024099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0.48871988464892097</v>
      </c>
    </row>
    <row r="101" spans="1:19">
      <c r="A101" s="6" t="s">
        <v>360</v>
      </c>
      <c r="B101" s="2">
        <v>0.16880912370250001</v>
      </c>
      <c r="C101" s="3">
        <v>0</v>
      </c>
      <c r="D101" s="3">
        <v>0.15909077306869801</v>
      </c>
      <c r="E101" s="3">
        <v>0</v>
      </c>
      <c r="F101" s="3">
        <v>0</v>
      </c>
      <c r="G101" s="3">
        <v>0</v>
      </c>
      <c r="H101" s="3">
        <v>0</v>
      </c>
      <c r="I101" s="3">
        <v>9.1873835759999996E-4</v>
      </c>
      <c r="J101" s="3">
        <v>0</v>
      </c>
      <c r="K101" s="3">
        <v>0</v>
      </c>
      <c r="L101" s="3">
        <v>0</v>
      </c>
      <c r="M101" s="3">
        <v>0</v>
      </c>
      <c r="N101" s="3">
        <v>9.3224957385971002E-3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0.33814113086739511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1.1408468990836099E-3</v>
      </c>
      <c r="C103" s="3">
        <v>0</v>
      </c>
      <c r="D103" s="3">
        <v>0.14759768414683799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4.4858341025993601E-5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0.1487833893869476</v>
      </c>
    </row>
    <row r="104" spans="1:19">
      <c r="A104" s="7" t="s">
        <v>363</v>
      </c>
      <c r="B104" s="2">
        <v>1.5356161435284199E-2</v>
      </c>
      <c r="C104" s="3">
        <v>0</v>
      </c>
      <c r="D104" s="3">
        <v>4.4937587205799096E-3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1.984992015586411E-2</v>
      </c>
    </row>
    <row r="105" spans="1:19" ht="28.8">
      <c r="A105" s="7" t="s">
        <v>364</v>
      </c>
      <c r="B105" s="2">
        <v>0</v>
      </c>
      <c r="C105" s="3">
        <v>0</v>
      </c>
      <c r="D105" s="3">
        <v>1.7181061581942E-3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1.7181061581942E-3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1.72575729337569E-2</v>
      </c>
      <c r="C112" s="3">
        <v>0</v>
      </c>
      <c r="D112" s="3">
        <v>1.3504054084291501E-2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4.4996935791438798E-2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7.5758562809487201E-2</v>
      </c>
    </row>
    <row r="113" spans="1:19">
      <c r="A113" s="6" t="s">
        <v>372</v>
      </c>
      <c r="B113" s="2">
        <v>1.87605934515972E-2</v>
      </c>
      <c r="C113" s="3">
        <v>0</v>
      </c>
      <c r="D113" s="3">
        <v>7.8746532250567505E-4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1.9548058774102876E-2</v>
      </c>
    </row>
    <row r="114" spans="1:19">
      <c r="A114" s="5" t="s">
        <v>373</v>
      </c>
      <c r="B114" s="2">
        <v>1.7768672612752199E-2</v>
      </c>
      <c r="C114" s="3">
        <v>0</v>
      </c>
      <c r="D114" s="3">
        <v>7.2238554378619801E-4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1.8491058156538398E-2</v>
      </c>
    </row>
    <row r="115" spans="1:19">
      <c r="A115" s="5" t="s">
        <v>374</v>
      </c>
      <c r="B115" s="2">
        <v>2.5100055824924299E-2</v>
      </c>
      <c r="C115" s="3">
        <v>0</v>
      </c>
      <c r="D115" s="3">
        <v>6.9277424446883597E-3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2.2029623797402901E-3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3.4230760649352952E-2</v>
      </c>
    </row>
    <row r="116" spans="1:19">
      <c r="A116" s="5" t="s">
        <v>375</v>
      </c>
      <c r="B116" s="2">
        <v>0.16773699176814499</v>
      </c>
      <c r="C116" s="3">
        <v>0</v>
      </c>
      <c r="D116" s="3">
        <v>1.23976978460604E-3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4.4495202074830804E-3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0.17342628176023411</v>
      </c>
    </row>
    <row r="117" spans="1:19">
      <c r="A117" s="6" t="s">
        <v>376</v>
      </c>
      <c r="B117" s="2">
        <v>6.0944380150445503E-2</v>
      </c>
      <c r="C117" s="3">
        <v>0</v>
      </c>
      <c r="D117" s="3">
        <v>7.1262357697827604E-4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9.5484183041043497E-4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6.2611845557834209E-2</v>
      </c>
    </row>
    <row r="118" spans="1:19">
      <c r="A118" s="6" t="s">
        <v>377</v>
      </c>
      <c r="B118" s="2">
        <v>0.106792611617699</v>
      </c>
      <c r="C118" s="3">
        <v>0</v>
      </c>
      <c r="D118" s="3">
        <v>5.2714620762776604E-4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3.4946783770726398E-3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0.11081443620239941</v>
      </c>
    </row>
    <row r="119" spans="1:19">
      <c r="A119" s="5" t="s">
        <v>378</v>
      </c>
      <c r="B119" s="2">
        <v>3.9907283002217804E-3</v>
      </c>
      <c r="C119" s="3">
        <v>0</v>
      </c>
      <c r="D119" s="3">
        <v>2.6357310381388302E-4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2.2792309464159601E-3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6.5335323504516242E-3</v>
      </c>
    </row>
    <row r="120" spans="1:19">
      <c r="A120" s="4" t="s">
        <v>379</v>
      </c>
      <c r="B120" s="2">
        <f t="shared" ref="B120:S120" si="2">B3+B17+B31+B59+B71+B76+B86+B100+B114+B115+B116+B119</f>
        <v>0.69129887564430026</v>
      </c>
      <c r="C120" s="2">
        <f t="shared" si="2"/>
        <v>0.17495858262960001</v>
      </c>
      <c r="D120" s="2">
        <f t="shared" si="2"/>
        <v>0.92029965884999954</v>
      </c>
      <c r="E120" s="2">
        <f t="shared" si="2"/>
        <v>0</v>
      </c>
      <c r="F120" s="2">
        <f t="shared" si="2"/>
        <v>0</v>
      </c>
      <c r="G120" s="2">
        <f t="shared" si="2"/>
        <v>0</v>
      </c>
      <c r="H120" s="2">
        <f t="shared" si="2"/>
        <v>0</v>
      </c>
      <c r="I120" s="2">
        <f t="shared" si="2"/>
        <v>9.1404052968000089E-3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7.5231226975399954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0</v>
      </c>
      <c r="S120" s="2">
        <f t="shared" si="2"/>
        <v>9.3188202199606938</v>
      </c>
    </row>
  </sheetData>
  <phoneticPr fontId="9" type="noConversion"/>
  <conditionalFormatting sqref="A1:A1048576">
    <cfRule type="cellIs" dxfId="224" priority="3" operator="lessThan">
      <formula>0</formula>
    </cfRule>
  </conditionalFormatting>
  <conditionalFormatting sqref="B3:B119 B121:B126">
    <cfRule type="cellIs" dxfId="223" priority="5" operator="lessThan">
      <formula>0</formula>
    </cfRule>
  </conditionalFormatting>
  <conditionalFormatting sqref="B120:Q120 S120">
    <cfRule type="cellIs" dxfId="222" priority="2" operator="lessThan">
      <formula>0</formula>
    </cfRule>
  </conditionalFormatting>
  <conditionalFormatting sqref="R3:R158">
    <cfRule type="cellIs" dxfId="22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4" width="12.77734375" style="1"/>
    <col min="5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1.2298614773823501E-3</v>
      </c>
      <c r="C3" s="3">
        <v>0</v>
      </c>
      <c r="D3" s="3">
        <v>1.0124245245015501E-3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9.6861328253882795E-4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3.2108992844227281E-3</v>
      </c>
    </row>
    <row r="4" spans="1:19" ht="28.8">
      <c r="A4" s="6" t="s">
        <v>266</v>
      </c>
      <c r="B4" s="2">
        <v>9.9277974680261893E-4</v>
      </c>
      <c r="C4" s="3">
        <v>0</v>
      </c>
      <c r="D4" s="3">
        <v>6.1654057581825197E-4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9.5186492606841604E-4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2.5611852486892872E-3</v>
      </c>
    </row>
    <row r="5" spans="1:19" ht="28.8">
      <c r="A5" s="7" t="s">
        <v>267</v>
      </c>
      <c r="B5" s="2">
        <v>1.1360166256945E-4</v>
      </c>
      <c r="C5" s="3">
        <v>0</v>
      </c>
      <c r="D5" s="3">
        <v>9.4103561572259604E-5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5.6386133450387103E-4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7.7156655864558065E-4</v>
      </c>
    </row>
    <row r="6" spans="1:19">
      <c r="A6" s="7" t="s">
        <v>268</v>
      </c>
      <c r="B6" s="2">
        <v>8.7917808423316904E-4</v>
      </c>
      <c r="C6" s="3">
        <v>0</v>
      </c>
      <c r="D6" s="3">
        <v>5.22437014245993E-4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3.8800359156454501E-4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1.7896186900437071E-3</v>
      </c>
    </row>
    <row r="7" spans="1:19">
      <c r="A7" s="8" t="s">
        <v>269</v>
      </c>
      <c r="B7" s="2">
        <v>5.4331229924521702E-5</v>
      </c>
      <c r="C7" s="3">
        <v>0</v>
      </c>
      <c r="D7" s="3">
        <v>8.1123759976085795E-5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1.354549899006075E-4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7.21123597180016E-4</v>
      </c>
      <c r="C10" s="3">
        <v>0</v>
      </c>
      <c r="D10" s="3">
        <v>3.8939404788521201E-4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2.03771670390013E-4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1.3142893154552409E-3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1.0372325712863199E-4</v>
      </c>
      <c r="C13" s="3">
        <v>0</v>
      </c>
      <c r="D13" s="3">
        <v>5.1919206384694899E-5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1.84231921174532E-4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3.3987438468785893E-4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2.3708173057973101E-4</v>
      </c>
      <c r="C15" s="3">
        <v>0</v>
      </c>
      <c r="D15" s="3">
        <v>3.95883948683299E-4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6.3296567926303003E-4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3.6354705271422301E-3</v>
      </c>
      <c r="C17" s="3">
        <v>0</v>
      </c>
      <c r="D17" s="3">
        <v>0.149270963306397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3.06969460175202E-2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0.18360337985105943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3.6354705271422301E-3</v>
      </c>
      <c r="C24" s="3">
        <v>0</v>
      </c>
      <c r="D24" s="3">
        <v>0.11085724048252101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2.48992232860125E-2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0.13939193429567573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2.50891741386E-4</v>
      </c>
      <c r="C31" s="3">
        <v>0</v>
      </c>
      <c r="D31" s="3">
        <v>2.5635108152443102E-4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1.11097431253733E-3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1.618217135447761E-3</v>
      </c>
    </row>
    <row r="32" spans="1:19">
      <c r="A32" s="6" t="s">
        <v>294</v>
      </c>
      <c r="B32" s="2">
        <v>2.50891741386E-4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1.11097431253733E-3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1.36186605392333E-3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3.4632899203086999E-3</v>
      </c>
      <c r="C59" s="3">
        <v>0</v>
      </c>
      <c r="D59" s="3">
        <v>1.4040900376660901E-2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0.60237418020758404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0.61987837050455363</v>
      </c>
    </row>
    <row r="60" spans="1:19" ht="28.8">
      <c r="A60" s="6" t="s">
        <v>322</v>
      </c>
      <c r="B60" s="2">
        <v>3.4632899203086999E-3</v>
      </c>
      <c r="C60" s="3">
        <v>0</v>
      </c>
      <c r="D60" s="3">
        <v>1.4040900376660901E-2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0.60237418020758404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0.61987837050455363</v>
      </c>
    </row>
    <row r="61" spans="1:19" ht="28.8">
      <c r="A61" s="7" t="s">
        <v>323</v>
      </c>
      <c r="B61" s="2">
        <v>0</v>
      </c>
      <c r="C61" s="3">
        <v>0</v>
      </c>
      <c r="D61" s="3">
        <v>1.2811064175423501E-2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1.2811064175423501E-2</v>
      </c>
    </row>
    <row r="62" spans="1:19">
      <c r="A62" s="8" t="s">
        <v>324</v>
      </c>
      <c r="B62" s="2">
        <v>0</v>
      </c>
      <c r="C62" s="3">
        <v>0</v>
      </c>
      <c r="D62" s="3">
        <v>1.21490942940186E-2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1.21490942940186E-2</v>
      </c>
    </row>
    <row r="63" spans="1:19" ht="28.8">
      <c r="A63" s="8" t="s">
        <v>325</v>
      </c>
      <c r="B63" s="2">
        <v>0</v>
      </c>
      <c r="C63" s="3">
        <v>0</v>
      </c>
      <c r="D63" s="3">
        <v>6.6196988140486098E-4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6.6196988140486098E-4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3.4632899203086999E-3</v>
      </c>
      <c r="C67" s="3">
        <v>0</v>
      </c>
      <c r="D67" s="3">
        <v>1.2298362012374601E-3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0.60227369006876097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0.60696681619030712</v>
      </c>
    </row>
    <row r="68" spans="1:19">
      <c r="A68" s="8" t="s">
        <v>329</v>
      </c>
      <c r="B68" s="2">
        <v>3.4632899203086999E-3</v>
      </c>
      <c r="C68" s="3">
        <v>0</v>
      </c>
      <c r="D68" s="3">
        <v>1.2298362012374601E-3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0.60227369006876097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0.60696681619030712</v>
      </c>
    </row>
    <row r="69" spans="1:19">
      <c r="A69" s="9" t="s">
        <v>329</v>
      </c>
      <c r="B69" s="2">
        <v>3.4632899203086999E-3</v>
      </c>
      <c r="C69" s="3">
        <v>0</v>
      </c>
      <c r="D69" s="3">
        <v>1.2298362012374601E-3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0.60227369006876097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0.60696681619030712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1.52994767786365E-3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2.47596536487591E-3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4.00591304273956E-3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1.51518934013506E-3</v>
      </c>
      <c r="C76" s="3">
        <v>0</v>
      </c>
      <c r="D76" s="3">
        <v>1.9375598832688301E-2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2.18817277285933E-2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4.2772515901416661E-2</v>
      </c>
    </row>
    <row r="77" spans="1:19">
      <c r="A77" s="6" t="s">
        <v>337</v>
      </c>
      <c r="B77" s="2">
        <v>1.51518934013506E-3</v>
      </c>
      <c r="C77" s="3">
        <v>0</v>
      </c>
      <c r="D77" s="3">
        <v>2.10921775937823E-3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2.18817277285933E-2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2.550613482810659E-2</v>
      </c>
    </row>
    <row r="78" spans="1:19">
      <c r="A78" s="6" t="s">
        <v>338</v>
      </c>
      <c r="B78" s="2">
        <v>0</v>
      </c>
      <c r="C78" s="3">
        <v>0</v>
      </c>
      <c r="D78" s="3">
        <v>1.7266381073310098E-2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1.7266381073310098E-2</v>
      </c>
    </row>
    <row r="79" spans="1:19">
      <c r="A79" s="7" t="s">
        <v>339</v>
      </c>
      <c r="B79" s="2">
        <v>0</v>
      </c>
      <c r="C79" s="3">
        <v>0</v>
      </c>
      <c r="D79" s="3">
        <v>1.7266381073310098E-2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1.7266381073310098E-2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2.6565007911458802E-4</v>
      </c>
      <c r="C86" s="3">
        <v>0</v>
      </c>
      <c r="D86" s="3">
        <v>5.1919206384694899E-5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1.6273819703750299E-3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1.9449512558743129E-3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3.4436121366705897E-5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3.4436121366705897E-5</v>
      </c>
    </row>
    <row r="89" spans="1:19">
      <c r="A89" s="7" t="s">
        <v>348</v>
      </c>
      <c r="B89" s="2">
        <v>3.4436121366705897E-5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3.4436121366705897E-5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2.31213957747882E-4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1.0691034213613001E-3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1.300317379109182E-3</v>
      </c>
    </row>
    <row r="100" spans="1:19">
      <c r="A100" s="5" t="s">
        <v>359</v>
      </c>
      <c r="B100" s="2">
        <v>7.4136049856608297E-3</v>
      </c>
      <c r="C100" s="3">
        <v>0</v>
      </c>
      <c r="D100" s="3">
        <v>3.1897862422596902E-3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1.7499241118835499E-2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2.8102632346756019E-2</v>
      </c>
    </row>
    <row r="101" spans="1:19">
      <c r="A101" s="6" t="s">
        <v>360</v>
      </c>
      <c r="B101" s="2">
        <v>6.3424624089235002E-3</v>
      </c>
      <c r="C101" s="3">
        <v>0</v>
      </c>
      <c r="D101" s="3">
        <v>2.1514021145658002E-3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8.4938645234893008E-3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</v>
      </c>
    </row>
    <row r="105" spans="1:19" ht="28.8">
      <c r="A105" s="7" t="s">
        <v>364</v>
      </c>
      <c r="B105" s="2">
        <v>0</v>
      </c>
      <c r="C105" s="3">
        <v>0</v>
      </c>
      <c r="D105" s="3">
        <v>2.03782885059928E-3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2.03782885059928E-3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1.07114257673733E-3</v>
      </c>
      <c r="C112" s="3">
        <v>0</v>
      </c>
      <c r="D112" s="3">
        <v>6.1329562541920896E-4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6.2778422836594402E-3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7.9622804858159799E-3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1.5250282319541201E-3</v>
      </c>
      <c r="C114" s="3">
        <v>0</v>
      </c>
      <c r="D114" s="3">
        <v>3.8290414708712502E-4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1.5157262605722901E-3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3.4236586396135353E-3</v>
      </c>
    </row>
    <row r="115" spans="1:19">
      <c r="A115" s="5" t="s">
        <v>374</v>
      </c>
      <c r="B115" s="2">
        <v>2.1301200788262299E-3</v>
      </c>
      <c r="C115" s="3">
        <v>0</v>
      </c>
      <c r="D115" s="3">
        <v>2.7257583351964799E-4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0.16818141289038699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0.17058410880273286</v>
      </c>
    </row>
    <row r="116" spans="1:19">
      <c r="A116" s="5" t="s">
        <v>375</v>
      </c>
      <c r="B116" s="2">
        <v>6.2034212919165896E-3</v>
      </c>
      <c r="C116" s="3">
        <v>0</v>
      </c>
      <c r="D116" s="3">
        <v>4.1859860147660301E-4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6.4040132357365401E-2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7.0662152250758586E-2</v>
      </c>
    </row>
    <row r="117" spans="1:19">
      <c r="A117" s="6" t="s">
        <v>376</v>
      </c>
      <c r="B117" s="2">
        <v>5.7705100518779997E-3</v>
      </c>
      <c r="C117" s="3">
        <v>0</v>
      </c>
      <c r="D117" s="3">
        <v>3.0502533751008298E-4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4.5709056200499497E-2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5.1784591589887581E-2</v>
      </c>
    </row>
    <row r="118" spans="1:19">
      <c r="A118" s="6" t="s">
        <v>377</v>
      </c>
      <c r="B118" s="2">
        <v>4.3291124003858999E-4</v>
      </c>
      <c r="C118" s="3">
        <v>0</v>
      </c>
      <c r="D118" s="3">
        <v>1.1357326396651999E-4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1.8331076156866001E-2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1.8877560660871109E-2</v>
      </c>
    </row>
    <row r="119" spans="1:19">
      <c r="A119" s="5" t="s">
        <v>378</v>
      </c>
      <c r="B119" s="2">
        <v>1.08227810009647E-4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8.1229528881498298E-4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9.2052309882463003E-4</v>
      </c>
    </row>
    <row r="120" spans="1:19">
      <c r="A120" s="4" t="s">
        <v>379</v>
      </c>
      <c r="B120" s="2">
        <f t="shared" ref="B120:S120" si="2">B3+B17+B31+B59+B71+B76+B86+B100+B114+B115+B116+B119</f>
        <v>2.9270703161699992E-2</v>
      </c>
      <c r="C120" s="2">
        <f t="shared" si="2"/>
        <v>0</v>
      </c>
      <c r="D120" s="2">
        <f t="shared" si="2"/>
        <v>0.18827202215249994</v>
      </c>
      <c r="E120" s="2">
        <f t="shared" si="2"/>
        <v>0</v>
      </c>
      <c r="F120" s="2">
        <f t="shared" si="2"/>
        <v>0</v>
      </c>
      <c r="G120" s="2">
        <f t="shared" si="2"/>
        <v>0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0.91318459679999986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1.1307273221142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76" priority="2" operator="lessThan">
      <formula>0</formula>
    </cfRule>
  </conditionalFormatting>
  <conditionalFormatting sqref="B3:B158 C120:S120">
    <cfRule type="cellIs" dxfId="7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outlinePr summaryBelow="0" summaryRight="0"/>
  </sheetPr>
  <dimension ref="A1:S143"/>
  <sheetViews>
    <sheetView topLeftCell="B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5" width="12.77734375" style="1"/>
    <col min="16" max="17" width="9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5.2521284373980903E-2</v>
      </c>
      <c r="C3" s="3">
        <v>0</v>
      </c>
      <c r="D3" s="3">
        <v>2.4884734194388001E-2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7.7406018568368901E-2</v>
      </c>
    </row>
    <row r="4" spans="1:19" ht="28.8">
      <c r="A4" s="6" t="s">
        <v>266</v>
      </c>
      <c r="B4" s="2">
        <v>1.0244536237781999E-2</v>
      </c>
      <c r="C4" s="3">
        <v>0</v>
      </c>
      <c r="D4" s="3">
        <v>4.2219106559884603E-3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1.446644689377046E-2</v>
      </c>
    </row>
    <row r="5" spans="1:19" ht="28.8">
      <c r="A5" s="7" t="s">
        <v>267</v>
      </c>
      <c r="B5" s="2">
        <v>3.84771314095099E-4</v>
      </c>
      <c r="C5" s="3">
        <v>0</v>
      </c>
      <c r="D5" s="3">
        <v>9.4379522861147095E-6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3.9420926638121371E-4</v>
      </c>
    </row>
    <row r="6" spans="1:19">
      <c r="A6" s="7" t="s">
        <v>268</v>
      </c>
      <c r="B6" s="2">
        <v>9.8597649236868805E-3</v>
      </c>
      <c r="C6" s="3">
        <v>0</v>
      </c>
      <c r="D6" s="3">
        <v>4.21247270370235E-3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1.407223762738923E-2</v>
      </c>
    </row>
    <row r="7" spans="1:19">
      <c r="A7" s="8" t="s">
        <v>269</v>
      </c>
      <c r="B7" s="2">
        <v>9.8597649236868805E-3</v>
      </c>
      <c r="C7" s="3">
        <v>0</v>
      </c>
      <c r="D7" s="3">
        <v>4.21247270370235E-3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1.407223762738923E-2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3.9246674037699998E-2</v>
      </c>
      <c r="C15" s="3">
        <v>0</v>
      </c>
      <c r="D15" s="3">
        <v>7.8932740952869195E-3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4.7139948132986914E-2</v>
      </c>
    </row>
    <row r="16" spans="1:19">
      <c r="A16" s="6" t="s">
        <v>278</v>
      </c>
      <c r="B16" s="2">
        <v>3.0300740984988898E-3</v>
      </c>
      <c r="C16" s="3">
        <v>0</v>
      </c>
      <c r="D16" s="3">
        <v>1.2769549443112699E-2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1.5799623541611588E-2</v>
      </c>
    </row>
    <row r="17" spans="1:19">
      <c r="A17" s="5" t="s">
        <v>279</v>
      </c>
      <c r="B17" s="2">
        <v>2.3615339402586599E-2</v>
      </c>
      <c r="C17" s="3">
        <v>0</v>
      </c>
      <c r="D17" s="3">
        <v>0.30922192271815402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0.33283726212074061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2.3615339402586599E-2</v>
      </c>
      <c r="C25" s="3">
        <v>0</v>
      </c>
      <c r="D25" s="3">
        <v>7.3389516976824803E-2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9.7004856379411405E-2</v>
      </c>
    </row>
    <row r="26" spans="1:19">
      <c r="A26" s="7" t="s">
        <v>288</v>
      </c>
      <c r="B26" s="2">
        <v>2.3615339402586599E-2</v>
      </c>
      <c r="C26" s="3">
        <v>0</v>
      </c>
      <c r="D26" s="3">
        <v>7.3389516976824803E-2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9.7004856379411405E-2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3.6986142567391397E-2</v>
      </c>
      <c r="C31" s="3">
        <v>0.79485757488213704</v>
      </c>
      <c r="D31" s="3">
        <v>3.8966159005270597E-2</v>
      </c>
      <c r="E31" s="3">
        <v>0</v>
      </c>
      <c r="F31" s="3">
        <v>0</v>
      </c>
      <c r="G31" s="3">
        <v>3.6102814377882301E-3</v>
      </c>
      <c r="H31" s="3">
        <v>0</v>
      </c>
      <c r="I31" s="3">
        <v>0</v>
      </c>
      <c r="J31" s="3">
        <v>0</v>
      </c>
      <c r="K31" s="3">
        <v>0</v>
      </c>
      <c r="L31" s="3">
        <v>0.92651521332706099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1">
        <v>0.41588934529365001</v>
      </c>
      <c r="S31" s="3">
        <f t="shared" si="0"/>
        <v>2.2168247165132984</v>
      </c>
    </row>
    <row r="32" spans="1:19">
      <c r="A32" s="6" t="s">
        <v>294</v>
      </c>
      <c r="B32" s="2">
        <v>1.23681660745357E-2</v>
      </c>
      <c r="C32" s="3">
        <v>0</v>
      </c>
      <c r="D32" s="3">
        <v>1.4936915201172201E-2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0.92651521332706199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0.95382029460276985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1.15396764810261E-2</v>
      </c>
      <c r="C38" s="3">
        <v>0</v>
      </c>
      <c r="D38" s="3">
        <v>1.6694000958636799E-2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0.41588934529365001</v>
      </c>
      <c r="S38" s="3">
        <f t="shared" si="0"/>
        <v>0.44412302273331289</v>
      </c>
    </row>
    <row r="39" spans="1:19">
      <c r="A39" s="6" t="s">
        <v>301</v>
      </c>
      <c r="B39" s="2">
        <v>7.8114733102330504E-3</v>
      </c>
      <c r="C39" s="3">
        <v>0.79485757488213704</v>
      </c>
      <c r="D39" s="3">
        <v>4.9508673550058202E-3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0.80761991554737589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1.89369049945043E-3</v>
      </c>
      <c r="C46" s="3">
        <v>0</v>
      </c>
      <c r="D46" s="3">
        <v>1.0252477356415301E-3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2.91893823509196E-3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5.4972164772884699E-4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5.4972164772884699E-4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3.3731362021460899E-3</v>
      </c>
      <c r="C58" s="3">
        <v>0</v>
      </c>
      <c r="D58" s="3">
        <v>7.5503618288914399E-4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4.128172385035234E-3</v>
      </c>
    </row>
    <row r="59" spans="1:19" ht="28.8">
      <c r="A59" s="5" t="s">
        <v>321</v>
      </c>
      <c r="B59" s="2">
        <v>7.7531419790162398E-2</v>
      </c>
      <c r="C59" s="3">
        <v>0.16962964493524299</v>
      </c>
      <c r="D59" s="3">
        <v>1.7060671749199299E-2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0.91894789084700002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1">
        <v>6.3808147063504298E-3</v>
      </c>
      <c r="S59" s="3">
        <f t="shared" si="0"/>
        <v>1.1895504420279552</v>
      </c>
    </row>
    <row r="60" spans="1:19" ht="28.8">
      <c r="A60" s="6" t="s">
        <v>322</v>
      </c>
      <c r="B60" s="2">
        <v>7.7531419790162398E-2</v>
      </c>
      <c r="C60" s="3">
        <v>0.16962964493524299</v>
      </c>
      <c r="D60" s="3">
        <v>1.7060671749199299E-2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0.91894789084700002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1">
        <v>6.3808147063504298E-3</v>
      </c>
      <c r="S60" s="3">
        <f t="shared" si="0"/>
        <v>1.1895504420279552</v>
      </c>
    </row>
    <row r="61" spans="1:19" ht="28.8">
      <c r="A61" s="7" t="s">
        <v>323</v>
      </c>
      <c r="B61" s="2">
        <v>6.2093316728930301E-2</v>
      </c>
      <c r="C61" s="3">
        <v>0</v>
      </c>
      <c r="D61" s="3">
        <v>6.5467929024679503E-3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6.8640109631398244E-2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6.2093316728930301E-2</v>
      </c>
      <c r="C63" s="3">
        <v>0</v>
      </c>
      <c r="D63" s="3">
        <v>6.5467929024679503E-3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6.8640109631398244E-2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0</v>
      </c>
    </row>
    <row r="67" spans="1:19">
      <c r="A67" s="7" t="s">
        <v>329</v>
      </c>
      <c r="B67" s="2">
        <v>1.5438103061232099E-2</v>
      </c>
      <c r="C67" s="3">
        <v>0.16962964493524299</v>
      </c>
      <c r="D67" s="3">
        <v>1.03943314511072E-2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5.8156240626541497E-2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1">
        <v>6.3808147063504298E-3</v>
      </c>
      <c r="S67" s="3">
        <f t="shared" ref="S67:S119" si="1">SUM(B67:R67)</f>
        <v>0.25999913478047426</v>
      </c>
    </row>
    <row r="68" spans="1:19">
      <c r="A68" s="8" t="s">
        <v>329</v>
      </c>
      <c r="B68" s="2">
        <v>1.5438103061232099E-2</v>
      </c>
      <c r="C68" s="3">
        <v>0.16962964493524299</v>
      </c>
      <c r="D68" s="3">
        <v>1.03943314511072E-2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5.8156240626541497E-2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1">
        <v>6.3808147063504298E-3</v>
      </c>
      <c r="S68" s="3">
        <f t="shared" si="1"/>
        <v>0.25999913478047426</v>
      </c>
    </row>
    <row r="69" spans="1:19">
      <c r="A69" s="9" t="s">
        <v>329</v>
      </c>
      <c r="B69" s="2">
        <v>5.8440768686052001E-3</v>
      </c>
      <c r="C69" s="3">
        <v>0.16962964493524299</v>
      </c>
      <c r="D69" s="3">
        <v>9.9129958845153802E-3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0.18538671768836357</v>
      </c>
    </row>
    <row r="70" spans="1:19" ht="57.6">
      <c r="A70" s="9" t="s">
        <v>330</v>
      </c>
      <c r="B70" s="2">
        <v>9.5940261926268904E-3</v>
      </c>
      <c r="C70" s="3">
        <v>0</v>
      </c>
      <c r="D70" s="3">
        <v>4.8133556659182998E-4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5.8156240626541497E-2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6.3808147063504298E-3</v>
      </c>
      <c r="S70" s="3">
        <f t="shared" si="1"/>
        <v>7.4612417092110653E-2</v>
      </c>
    </row>
    <row r="71" spans="1:19" ht="28.8">
      <c r="A71" s="5" t="s">
        <v>331</v>
      </c>
      <c r="B71" s="2">
        <v>1.0292632652043899E-2</v>
      </c>
      <c r="C71" s="3">
        <v>0</v>
      </c>
      <c r="D71" s="3">
        <v>2.3531961033378302E-3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1.2645828755381729E-2</v>
      </c>
    </row>
    <row r="72" spans="1:19">
      <c r="A72" s="6" t="s">
        <v>332</v>
      </c>
      <c r="B72" s="2">
        <v>8.72085131109138E-3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8.72085131109138E-3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7.6053935852541104E-4</v>
      </c>
      <c r="C74" s="3">
        <v>0</v>
      </c>
      <c r="D74" s="3">
        <v>1.11682435385686E-3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1.8773637123822712E-3</v>
      </c>
    </row>
    <row r="75" spans="1:19" ht="28.8">
      <c r="A75" s="6" t="s">
        <v>335</v>
      </c>
      <c r="B75" s="2">
        <v>8.1124198242710503E-4</v>
      </c>
      <c r="C75" s="3">
        <v>0</v>
      </c>
      <c r="D75" s="3">
        <v>1.88759045722286E-4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1.0000010281493909E-3</v>
      </c>
    </row>
    <row r="76" spans="1:19">
      <c r="A76" s="5" t="s">
        <v>336</v>
      </c>
      <c r="B76" s="2">
        <v>2.0970036618182902E-2</v>
      </c>
      <c r="C76" s="3">
        <v>0</v>
      </c>
      <c r="D76" s="3">
        <v>1.2539892604150501E-2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3.3509929222333402E-2</v>
      </c>
    </row>
    <row r="77" spans="1:19">
      <c r="A77" s="6" t="s">
        <v>337</v>
      </c>
      <c r="B77" s="2">
        <v>2.0970036618182902E-2</v>
      </c>
      <c r="C77" s="3">
        <v>0</v>
      </c>
      <c r="D77" s="3">
        <v>1.2539892604150501E-2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3.3509929222333402E-2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3.10221871989174E-2</v>
      </c>
      <c r="C86" s="3">
        <v>0</v>
      </c>
      <c r="D86" s="3">
        <v>8.3116899799713304E-3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6.3908360115387704E-3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4.5724713190427493E-2</v>
      </c>
    </row>
    <row r="87" spans="1:19" ht="28.8">
      <c r="A87" s="6" t="s">
        <v>346</v>
      </c>
      <c r="B87" s="2">
        <v>5.29060556880763E-4</v>
      </c>
      <c r="C87" s="3">
        <v>0</v>
      </c>
      <c r="D87" s="3">
        <v>1.85613061626915E-4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7.14673618507678E-4</v>
      </c>
    </row>
    <row r="88" spans="1:19" ht="28.8">
      <c r="A88" s="6" t="s">
        <v>347</v>
      </c>
      <c r="B88" s="2">
        <v>1.96233370188501E-2</v>
      </c>
      <c r="C88" s="3">
        <v>0</v>
      </c>
      <c r="D88" s="3">
        <v>5.8798442742492097E-3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2.5503181293099308E-2</v>
      </c>
    </row>
    <row r="89" spans="1:19">
      <c r="A89" s="7" t="s">
        <v>348</v>
      </c>
      <c r="B89" s="2">
        <v>1.96233370188501E-2</v>
      </c>
      <c r="C89" s="3">
        <v>0</v>
      </c>
      <c r="D89" s="3">
        <v>5.8798442742492097E-3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2.5503181293099308E-2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1.08697896231865E-2</v>
      </c>
      <c r="C99" s="3">
        <v>0</v>
      </c>
      <c r="D99" s="3">
        <v>2.2462326440951998E-3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1.66470082207515E-3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1.4780723089356851E-2</v>
      </c>
    </row>
    <row r="100" spans="1:19">
      <c r="A100" s="5" t="s">
        <v>359</v>
      </c>
      <c r="B100" s="2">
        <v>9.1671765583157205E-2</v>
      </c>
      <c r="C100" s="3">
        <v>2.0173078919019798E-2</v>
      </c>
      <c r="D100" s="3">
        <v>9.7755163795476496E-2</v>
      </c>
      <c r="E100" s="3">
        <v>0</v>
      </c>
      <c r="F100" s="3">
        <v>0</v>
      </c>
      <c r="G100" s="3">
        <v>3.5577894621176498E-4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3.2983093800000002E-2</v>
      </c>
      <c r="O100" s="3">
        <v>4.1932800000000001E-4</v>
      </c>
      <c r="P100" s="3">
        <v>0</v>
      </c>
      <c r="Q100" s="3">
        <v>0</v>
      </c>
      <c r="R100" s="1">
        <v>0</v>
      </c>
      <c r="S100" s="3">
        <f t="shared" si="1"/>
        <v>0.24335820904386529</v>
      </c>
    </row>
    <row r="101" spans="1:19">
      <c r="A101" s="6" t="s">
        <v>360</v>
      </c>
      <c r="B101" s="2">
        <v>3.5350864482487199E-2</v>
      </c>
      <c r="C101" s="3">
        <v>0</v>
      </c>
      <c r="D101" s="3">
        <v>8.66812997797691E-2</v>
      </c>
      <c r="E101" s="3">
        <v>0</v>
      </c>
      <c r="F101" s="3">
        <v>0</v>
      </c>
      <c r="G101" s="3">
        <v>3.5577894621176498E-4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1.3784464349113601E-2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0.13617240755758167</v>
      </c>
    </row>
    <row r="102" spans="1:19">
      <c r="A102" s="7" t="s">
        <v>361</v>
      </c>
      <c r="B102" s="2">
        <v>7.1663657250212098E-3</v>
      </c>
      <c r="C102" s="3">
        <v>0</v>
      </c>
      <c r="D102" s="3">
        <v>6.3039229303052793E-2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1.3784464349113601E-2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8.3990059377187593E-2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7.64732986764008E-3</v>
      </c>
      <c r="C104" s="3">
        <v>0</v>
      </c>
      <c r="D104" s="3">
        <v>2.1487071371386899E-3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9.7960370047787699E-3</v>
      </c>
    </row>
    <row r="105" spans="1:19" ht="28.8">
      <c r="A105" s="7" t="s">
        <v>364</v>
      </c>
      <c r="B105" s="2">
        <v>1.6881841405922401E-2</v>
      </c>
      <c r="C105" s="3">
        <v>0</v>
      </c>
      <c r="D105" s="3">
        <v>2.1307750277950701E-2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3.8189591683873106E-2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2.32786645027535E-2</v>
      </c>
      <c r="C112" s="3">
        <v>2.0173078919019798E-2</v>
      </c>
      <c r="D112" s="3">
        <v>1.01332147711914E-2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1.9198629450886399E-2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7.2783587643851094E-2</v>
      </c>
    </row>
    <row r="113" spans="1:19">
      <c r="A113" s="6" t="s">
        <v>372</v>
      </c>
      <c r="B113" s="2">
        <v>3.3042236597916601E-2</v>
      </c>
      <c r="C113" s="3">
        <v>0</v>
      </c>
      <c r="D113" s="3">
        <v>9.4064924451605801E-4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3.3982885842432656E-2</v>
      </c>
    </row>
    <row r="114" spans="1:19">
      <c r="A114" s="5" t="s">
        <v>373</v>
      </c>
      <c r="B114" s="2">
        <v>1.7170419891493802E-2</v>
      </c>
      <c r="C114" s="3">
        <v>0</v>
      </c>
      <c r="D114" s="3">
        <v>5.0650343935480097E-4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1.7676923330848603E-2</v>
      </c>
    </row>
    <row r="115" spans="1:19">
      <c r="A115" s="5" t="s">
        <v>374</v>
      </c>
      <c r="B115" s="2">
        <v>6.8970258051546399E-2</v>
      </c>
      <c r="C115" s="3">
        <v>0</v>
      </c>
      <c r="D115" s="3">
        <v>6.9211650098171499E-4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6.966237455252812E-2</v>
      </c>
    </row>
    <row r="116" spans="1:19">
      <c r="A116" s="5" t="s">
        <v>375</v>
      </c>
      <c r="B116" s="2">
        <v>8.0369108231613695E-2</v>
      </c>
      <c r="C116" s="3">
        <v>0</v>
      </c>
      <c r="D116" s="3">
        <v>6.0088296221594403E-4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8.0969991193829638E-2</v>
      </c>
    </row>
    <row r="117" spans="1:19">
      <c r="A117" s="6" t="s">
        <v>376</v>
      </c>
      <c r="B117" s="2">
        <v>7.08941146220219E-2</v>
      </c>
      <c r="C117" s="3">
        <v>0</v>
      </c>
      <c r="D117" s="3">
        <v>4.3729178925662899E-4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7.1331406411278525E-2</v>
      </c>
    </row>
    <row r="118" spans="1:19">
      <c r="A118" s="6" t="s">
        <v>377</v>
      </c>
      <c r="B118" s="2">
        <v>9.4749936095917895E-3</v>
      </c>
      <c r="C118" s="3">
        <v>0</v>
      </c>
      <c r="D118" s="3">
        <v>1.6359117295931401E-4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9.6385847825511042E-3</v>
      </c>
    </row>
    <row r="119" spans="1:19">
      <c r="A119" s="5" t="s">
        <v>378</v>
      </c>
      <c r="B119" s="2">
        <v>1.10621752802341E-3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1.10621752802341E-3</v>
      </c>
    </row>
    <row r="120" spans="1:19">
      <c r="A120" s="4" t="s">
        <v>379</v>
      </c>
      <c r="B120" s="2">
        <f t="shared" ref="B120:S120" si="2">B3+B17+B31+B59+B71+B76+B86+B100+B114+B115+B116+B119</f>
        <v>0.51222681188910002</v>
      </c>
      <c r="C120" s="2">
        <f t="shared" si="2"/>
        <v>0.98466029873639982</v>
      </c>
      <c r="D120" s="2">
        <f t="shared" si="2"/>
        <v>0.5128929330525005</v>
      </c>
      <c r="E120" s="2">
        <f t="shared" si="2"/>
        <v>0</v>
      </c>
      <c r="F120" s="2">
        <f t="shared" si="2"/>
        <v>0</v>
      </c>
      <c r="G120" s="2">
        <f t="shared" si="2"/>
        <v>3.9660603839999954E-3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1.8518539401855998</v>
      </c>
      <c r="M120" s="2">
        <f t="shared" si="2"/>
        <v>0</v>
      </c>
      <c r="N120" s="2">
        <f t="shared" si="2"/>
        <v>3.2983093800000002E-2</v>
      </c>
      <c r="O120" s="2">
        <f t="shared" si="2"/>
        <v>4.1932800000000001E-4</v>
      </c>
      <c r="P120" s="2">
        <f t="shared" si="2"/>
        <v>0</v>
      </c>
      <c r="Q120" s="2">
        <f t="shared" si="2"/>
        <v>0</v>
      </c>
      <c r="R120" s="1">
        <v>0.42227016000000001</v>
      </c>
      <c r="S120" s="2">
        <f t="shared" si="2"/>
        <v>4.3212726260476009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74" priority="3" operator="lessThan">
      <formula>0</formula>
    </cfRule>
  </conditionalFormatting>
  <conditionalFormatting sqref="B3:B119 B121:B158">
    <cfRule type="cellIs" dxfId="73" priority="5" operator="lessThan">
      <formula>0</formula>
    </cfRule>
  </conditionalFormatting>
  <conditionalFormatting sqref="B120:Q120 S120">
    <cfRule type="cellIs" dxfId="72" priority="2" operator="lessThan">
      <formula>0</formula>
    </cfRule>
  </conditionalFormatting>
  <conditionalFormatting sqref="R3:R158">
    <cfRule type="cellIs" dxfId="7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S120"/>
  <sheetViews>
    <sheetView topLeftCell="A100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1.54859996687571E-2</v>
      </c>
      <c r="C3" s="3">
        <v>0</v>
      </c>
      <c r="D3" s="3">
        <v>8.53607291945363E-3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3.2879150571136799E-3</v>
      </c>
      <c r="O3" s="3">
        <v>0</v>
      </c>
      <c r="P3" s="3">
        <v>0</v>
      </c>
      <c r="Q3" s="3">
        <v>0</v>
      </c>
      <c r="R3" s="3">
        <v>0</v>
      </c>
      <c r="S3" s="3">
        <v>1.7332030270705599E-2</v>
      </c>
    </row>
    <row r="4" spans="1:19" ht="28.8">
      <c r="A4" s="6" t="s">
        <v>266</v>
      </c>
      <c r="B4" s="2">
        <v>9.8334425542431804E-3</v>
      </c>
      <c r="C4" s="3">
        <v>0</v>
      </c>
      <c r="D4" s="3">
        <v>7.4139150188063602E-3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2.54143370029739E-3</v>
      </c>
      <c r="O4" s="3">
        <v>0</v>
      </c>
      <c r="P4" s="3">
        <v>0</v>
      </c>
      <c r="Q4" s="3">
        <v>0</v>
      </c>
      <c r="R4" s="3">
        <v>0</v>
      </c>
      <c r="S4" s="3">
        <v>1.3926039785872001E-2</v>
      </c>
    </row>
    <row r="5" spans="1:19" ht="28.8">
      <c r="A5" s="7" t="s">
        <v>267</v>
      </c>
      <c r="B5" s="2">
        <v>4.9501683606394398E-3</v>
      </c>
      <c r="C5" s="3">
        <v>0</v>
      </c>
      <c r="D5" s="3">
        <v>1.9469919130888601E-3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1.1350606932411999E-3</v>
      </c>
      <c r="O5" s="3">
        <v>0</v>
      </c>
      <c r="P5" s="3">
        <v>0</v>
      </c>
      <c r="Q5" s="3">
        <v>0</v>
      </c>
      <c r="R5" s="3">
        <v>0</v>
      </c>
    </row>
    <row r="6" spans="1:19">
      <c r="A6" s="7" t="s">
        <v>268</v>
      </c>
      <c r="B6" s="2">
        <v>4.8832741936037398E-3</v>
      </c>
      <c r="C6" s="3">
        <v>0</v>
      </c>
      <c r="D6" s="3">
        <v>5.4669231057174897E-3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1.4063730070561901E-3</v>
      </c>
      <c r="O6" s="3">
        <v>0</v>
      </c>
      <c r="P6" s="3">
        <v>0</v>
      </c>
      <c r="Q6" s="3">
        <v>0</v>
      </c>
      <c r="R6" s="3">
        <v>0</v>
      </c>
      <c r="S6" s="3">
        <v>9.1991880650287797E-3</v>
      </c>
    </row>
    <row r="7" spans="1:19">
      <c r="A7" s="8" t="s">
        <v>269</v>
      </c>
      <c r="B7" s="2">
        <v>4.8832741936037398E-3</v>
      </c>
      <c r="C7" s="3">
        <v>0</v>
      </c>
      <c r="D7" s="3">
        <v>5.4669231057174897E-3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1.4063730070561901E-3</v>
      </c>
      <c r="O7" s="3">
        <v>0</v>
      </c>
      <c r="P7" s="3">
        <v>0</v>
      </c>
      <c r="Q7" s="3">
        <v>0</v>
      </c>
      <c r="R7" s="3">
        <v>0</v>
      </c>
      <c r="S7" s="3">
        <v>9.1991880650287797E-3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</row>
    <row r="15" spans="1:19">
      <c r="A15" s="6" t="s">
        <v>277</v>
      </c>
      <c r="B15" s="2">
        <v>5.6525571145139199E-3</v>
      </c>
      <c r="C15" s="3">
        <v>0</v>
      </c>
      <c r="D15" s="3">
        <v>1.1189608695913E-3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1.3293503614536601E-4</v>
      </c>
      <c r="O15" s="3">
        <v>0</v>
      </c>
      <c r="P15" s="3">
        <v>0</v>
      </c>
      <c r="Q15" s="3">
        <v>0</v>
      </c>
      <c r="R15" s="3">
        <v>0</v>
      </c>
      <c r="S15" s="3">
        <v>2.1479174631546401E-3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</row>
    <row r="17" spans="1:19">
      <c r="A17" s="5" t="s">
        <v>279</v>
      </c>
      <c r="B17" s="2">
        <v>2.8611920056054299E-2</v>
      </c>
      <c r="C17" s="3">
        <v>0</v>
      </c>
      <c r="D17" s="3">
        <v>0.30808829177115699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0.18203305787985499</v>
      </c>
      <c r="O17" s="3">
        <v>0</v>
      </c>
      <c r="P17" s="3">
        <v>0</v>
      </c>
      <c r="Q17" s="3">
        <v>0</v>
      </c>
      <c r="R17" s="3">
        <v>0</v>
      </c>
      <c r="S17" s="3">
        <v>0.66920008478696602</v>
      </c>
    </row>
    <row r="18" spans="1:19">
      <c r="A18" s="6" t="s">
        <v>280</v>
      </c>
      <c r="B18" s="2">
        <v>2.8611920056054299E-2</v>
      </c>
      <c r="C18" s="3">
        <v>0</v>
      </c>
      <c r="D18" s="3">
        <v>0.26785365593171001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4.2334696126293501E-2</v>
      </c>
      <c r="O18" s="3">
        <v>0</v>
      </c>
      <c r="P18" s="3">
        <v>0</v>
      </c>
      <c r="Q18" s="3">
        <v>0</v>
      </c>
      <c r="R18" s="3">
        <v>0</v>
      </c>
      <c r="S18" s="3">
        <v>0.35203901148151001</v>
      </c>
    </row>
    <row r="19" spans="1:19">
      <c r="A19" s="7" t="s">
        <v>281</v>
      </c>
      <c r="B19" s="2">
        <v>2.7490839713142302E-2</v>
      </c>
      <c r="C19" s="3">
        <v>0</v>
      </c>
      <c r="D19" s="3">
        <v>0.26378703242850898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4.2334696126293501E-2</v>
      </c>
      <c r="O19" s="3">
        <v>0</v>
      </c>
      <c r="P19" s="3">
        <v>0</v>
      </c>
      <c r="Q19" s="3">
        <v>0</v>
      </c>
      <c r="R19" s="3">
        <v>0</v>
      </c>
      <c r="S19" s="3">
        <v>0.34786719746502698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</row>
    <row r="31" spans="1:19">
      <c r="A31" s="5" t="s">
        <v>293</v>
      </c>
      <c r="B31" s="2">
        <v>1.9430241755580401E-2</v>
      </c>
      <c r="C31" s="3">
        <v>0</v>
      </c>
      <c r="D31" s="3">
        <v>3.3006148621887402E-2</v>
      </c>
      <c r="E31" s="3">
        <v>0</v>
      </c>
      <c r="F31" s="3">
        <v>0</v>
      </c>
      <c r="G31" s="3">
        <v>1.6942300442473201E-2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4.8047029000717702E-2</v>
      </c>
      <c r="O31" s="3">
        <v>0</v>
      </c>
      <c r="P31" s="3">
        <v>0</v>
      </c>
      <c r="Q31" s="3">
        <v>0</v>
      </c>
      <c r="R31" s="3">
        <v>0</v>
      </c>
      <c r="S31" s="3">
        <v>0.148491961324346</v>
      </c>
    </row>
    <row r="32" spans="1:19">
      <c r="A32" s="6" t="s">
        <v>294</v>
      </c>
      <c r="B32" s="2">
        <v>1.4854924889587499E-2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4.8047029000717702E-2</v>
      </c>
      <c r="O32" s="3">
        <v>0</v>
      </c>
      <c r="P32" s="3">
        <v>0</v>
      </c>
      <c r="Q32" s="3">
        <v>0</v>
      </c>
      <c r="R32" s="3">
        <v>0</v>
      </c>
      <c r="S32" s="3">
        <v>2.9561713499113199E-2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</row>
    <row r="49" spans="1:19" ht="28.8">
      <c r="A49" s="6" t="s">
        <v>311</v>
      </c>
      <c r="B49" s="2">
        <v>4.57531686599292E-3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3.5215954446727698E-4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</row>
    <row r="59" spans="1:19" ht="28.8">
      <c r="A59" s="5" t="s">
        <v>321</v>
      </c>
      <c r="B59" s="2">
        <v>3.09073396311728E-2</v>
      </c>
      <c r="C59" s="3">
        <v>0.11267087926781701</v>
      </c>
      <c r="D59" s="3">
        <v>4.0378502236966098E-3</v>
      </c>
      <c r="E59" s="3">
        <v>0</v>
      </c>
      <c r="F59" s="3">
        <v>0</v>
      </c>
      <c r="G59" s="3">
        <v>5.8591865381687603E-5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3.4392153261373699</v>
      </c>
      <c r="O59" s="3">
        <v>0</v>
      </c>
      <c r="P59" s="3">
        <v>0</v>
      </c>
      <c r="Q59" s="3">
        <v>0</v>
      </c>
      <c r="R59" s="3">
        <v>0</v>
      </c>
      <c r="S59" s="3">
        <v>7.2666215873572302</v>
      </c>
    </row>
    <row r="60" spans="1:19" ht="28.8">
      <c r="A60" s="6" t="s">
        <v>322</v>
      </c>
      <c r="B60" s="2">
        <v>3.09073396311728E-2</v>
      </c>
      <c r="C60" s="3">
        <v>0.11267087926781701</v>
      </c>
      <c r="D60" s="3">
        <v>4.0378502236966098E-3</v>
      </c>
      <c r="E60" s="3">
        <v>0</v>
      </c>
      <c r="F60" s="3">
        <v>0</v>
      </c>
      <c r="G60" s="3">
        <v>5.8591865381687603E-5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3.4392153261373699</v>
      </c>
      <c r="O60" s="3">
        <v>0</v>
      </c>
      <c r="P60" s="3">
        <v>0</v>
      </c>
      <c r="Q60" s="3">
        <v>0</v>
      </c>
      <c r="R60" s="3">
        <v>0</v>
      </c>
      <c r="S60" s="3">
        <v>7.2666215873572302</v>
      </c>
    </row>
    <row r="61" spans="1:19" ht="28.8">
      <c r="A61" s="7" t="s">
        <v>323</v>
      </c>
      <c r="B61" s="2">
        <v>2.49263167945965E-2</v>
      </c>
      <c r="C61" s="3">
        <v>0</v>
      </c>
      <c r="D61" s="3">
        <v>2.4776990683807402E-3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6.0038680136310103E-3</v>
      </c>
    </row>
    <row r="62" spans="1:19">
      <c r="A62" s="8" t="s">
        <v>324</v>
      </c>
      <c r="B62" s="2">
        <v>2.0044508965823401E-3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2.83557035804821E-4</v>
      </c>
    </row>
    <row r="63" spans="1:19" ht="28.8">
      <c r="A63" s="8" t="s">
        <v>325</v>
      </c>
      <c r="B63" s="2">
        <v>2.2921865898014201E-2</v>
      </c>
      <c r="C63" s="3">
        <v>0</v>
      </c>
      <c r="D63" s="3">
        <v>2.4776990683807402E-3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</row>
    <row r="67" spans="1:19">
      <c r="A67" s="7" t="s">
        <v>329</v>
      </c>
      <c r="B67" s="2">
        <v>5.9810228365763203E-3</v>
      </c>
      <c r="C67" s="3">
        <v>0</v>
      </c>
      <c r="D67" s="3">
        <v>1.56015115531587E-3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0.99436073215728704</v>
      </c>
      <c r="O67" s="3">
        <v>0</v>
      </c>
      <c r="P67" s="3">
        <v>0</v>
      </c>
      <c r="Q67" s="3">
        <v>0</v>
      </c>
      <c r="R67" s="3">
        <v>0</v>
      </c>
      <c r="S67" s="3">
        <v>1.9464404014783601</v>
      </c>
    </row>
    <row r="68" spans="1:19">
      <c r="A68" s="8" t="s">
        <v>329</v>
      </c>
      <c r="B68" s="2">
        <v>5.9810228365763203E-3</v>
      </c>
      <c r="C68" s="3">
        <v>0</v>
      </c>
      <c r="D68" s="3">
        <v>1.56015115531587E-3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0.99436073215728704</v>
      </c>
      <c r="O68" s="3">
        <v>0</v>
      </c>
      <c r="P68" s="3">
        <v>0</v>
      </c>
      <c r="Q68" s="3">
        <v>0</v>
      </c>
      <c r="R68" s="3">
        <v>0</v>
      </c>
      <c r="S68" s="3">
        <v>1.9464404014783601</v>
      </c>
    </row>
    <row r="69" spans="1:19">
      <c r="A69" s="9" t="s">
        <v>329</v>
      </c>
      <c r="B69" s="2">
        <v>1.7458120712168701E-3</v>
      </c>
      <c r="C69" s="3">
        <v>0</v>
      </c>
      <c r="D69" s="3">
        <v>8.2163698138561204E-4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0.87210374240621003</v>
      </c>
      <c r="O69" s="3">
        <v>0</v>
      </c>
      <c r="P69" s="3">
        <v>0</v>
      </c>
      <c r="Q69" s="3">
        <v>0</v>
      </c>
      <c r="R69" s="3">
        <v>0</v>
      </c>
      <c r="S69" s="3">
        <v>1.6933249192975599</v>
      </c>
    </row>
    <row r="70" spans="1:19" ht="57.6">
      <c r="A70" s="9" t="s">
        <v>330</v>
      </c>
      <c r="B70" s="2">
        <v>4.2352107653594604E-3</v>
      </c>
      <c r="C70" s="3">
        <v>0</v>
      </c>
      <c r="D70" s="3">
        <v>7.3851417393025801E-4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0.122256989751077</v>
      </c>
      <c r="O70" s="3">
        <v>0</v>
      </c>
      <c r="P70" s="3">
        <v>0</v>
      </c>
      <c r="Q70" s="3">
        <v>0</v>
      </c>
      <c r="R70" s="3">
        <v>0</v>
      </c>
    </row>
    <row r="71" spans="1:19" ht="28.8">
      <c r="A71" s="5" t="s">
        <v>331</v>
      </c>
      <c r="B71" s="2">
        <v>5.7870437175522402E-3</v>
      </c>
      <c r="C71" s="3">
        <v>0</v>
      </c>
      <c r="D71" s="3">
        <v>8.2163698138561204E-4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8.21538523378363E-3</v>
      </c>
      <c r="O71" s="3">
        <v>0</v>
      </c>
      <c r="P71" s="3">
        <v>0</v>
      </c>
      <c r="Q71" s="3">
        <v>0</v>
      </c>
      <c r="R71" s="3">
        <v>0</v>
      </c>
      <c r="S71" s="3">
        <v>1.7079159705118401E-2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2.4297436025411099E-4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2.4297436025411099E-4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</row>
    <row r="76" spans="1:19">
      <c r="A76" s="5" t="s">
        <v>336</v>
      </c>
      <c r="B76" s="2">
        <v>2.0497126910213E-2</v>
      </c>
      <c r="C76" s="3">
        <v>0</v>
      </c>
      <c r="D76" s="3">
        <v>1.4086118832626501E-2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1.1364923013227699E-2</v>
      </c>
      <c r="O76" s="3">
        <v>0</v>
      </c>
      <c r="P76" s="3">
        <v>0</v>
      </c>
      <c r="Q76" s="3">
        <v>0</v>
      </c>
      <c r="R76" s="3">
        <v>0</v>
      </c>
      <c r="S76" s="3">
        <v>4.1658384679553698E-2</v>
      </c>
    </row>
    <row r="77" spans="1:19">
      <c r="A77" s="6" t="s">
        <v>337</v>
      </c>
      <c r="B77" s="2">
        <v>1.3449218919004099E-2</v>
      </c>
      <c r="C77" s="3">
        <v>0</v>
      </c>
      <c r="D77" s="3">
        <v>1.09849987083306E-2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1.1364923013227699E-2</v>
      </c>
      <c r="O77" s="3">
        <v>0</v>
      </c>
      <c r="P77" s="3">
        <v>0</v>
      </c>
      <c r="Q77" s="3">
        <v>0</v>
      </c>
      <c r="R77" s="3">
        <v>0</v>
      </c>
    </row>
    <row r="78" spans="1:19">
      <c r="A78" s="6" t="s">
        <v>338</v>
      </c>
      <c r="B78" s="2">
        <v>7.0479079912088901E-3</v>
      </c>
      <c r="C78" s="3">
        <v>0</v>
      </c>
      <c r="D78" s="3">
        <v>3.1011201242958902E-3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4.0981432501902603E-3</v>
      </c>
    </row>
    <row r="79" spans="1:19">
      <c r="A79" s="7" t="s">
        <v>339</v>
      </c>
      <c r="B79" s="2">
        <v>7.0479079912088901E-3</v>
      </c>
      <c r="C79" s="3">
        <v>0</v>
      </c>
      <c r="D79" s="3">
        <v>3.1011201242958902E-3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4.0981432501902603E-3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</row>
    <row r="86" spans="1:19" ht="28.8">
      <c r="A86" s="5" t="s">
        <v>345</v>
      </c>
      <c r="B86" s="2">
        <v>2.68014482784961E-2</v>
      </c>
      <c r="C86" s="3">
        <v>0</v>
      </c>
      <c r="D86" s="3">
        <v>1.2599499391598001E-2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8.3646815051468897E-4</v>
      </c>
      <c r="O86" s="3">
        <v>0</v>
      </c>
      <c r="P86" s="3">
        <v>0</v>
      </c>
      <c r="Q86" s="3">
        <v>0</v>
      </c>
      <c r="R86" s="3">
        <v>0</v>
      </c>
      <c r="S86" s="3">
        <v>1.79139808609265E-2</v>
      </c>
    </row>
    <row r="87" spans="1:19" ht="28.8">
      <c r="A87" s="6" t="s">
        <v>346</v>
      </c>
      <c r="B87" s="2">
        <v>2.9096867853614702E-3</v>
      </c>
      <c r="C87" s="3">
        <v>0</v>
      </c>
      <c r="D87" s="3">
        <v>8.9261107082826002E-3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9.3377257602573396E-3</v>
      </c>
    </row>
    <row r="88" spans="1:19" ht="28.8">
      <c r="A88" s="6" t="s">
        <v>347</v>
      </c>
      <c r="B88" s="2">
        <v>2.1046734414114501E-2</v>
      </c>
      <c r="C88" s="3">
        <v>0</v>
      </c>
      <c r="D88" s="3">
        <v>2.9924210683927302E-3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5.8462854287509303E-3</v>
      </c>
    </row>
    <row r="89" spans="1:19">
      <c r="A89" s="7" t="s">
        <v>348</v>
      </c>
      <c r="B89" s="2">
        <v>1.9591891021433799E-2</v>
      </c>
      <c r="C89" s="3">
        <v>0</v>
      </c>
      <c r="D89" s="3">
        <v>2.9924210683927302E-3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</row>
    <row r="90" spans="1:19">
      <c r="A90" s="7" t="s">
        <v>349</v>
      </c>
      <c r="B90" s="2">
        <v>1.4548433926807301E-3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</row>
    <row r="91" spans="1:19" ht="28.8">
      <c r="A91" s="8" t="s">
        <v>350</v>
      </c>
      <c r="B91" s="2">
        <v>1.4548433926807301E-3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8.2323010394947995E-5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</row>
    <row r="93" spans="1:19" ht="28.8">
      <c r="A93" s="9" t="s">
        <v>352</v>
      </c>
      <c r="B93" s="2">
        <v>9.3756574194980803E-4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9.1470011549942206E-6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</row>
    <row r="97" spans="1:19" ht="28.8">
      <c r="A97" s="9" t="s">
        <v>356</v>
      </c>
      <c r="B97" s="2">
        <v>5.17277650730925E-4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</row>
    <row r="99" spans="1:19" ht="28.8">
      <c r="A99" s="6" t="s">
        <v>358</v>
      </c>
      <c r="B99" s="2">
        <v>2.8450270790200999E-3</v>
      </c>
      <c r="C99" s="3">
        <v>0</v>
      </c>
      <c r="D99" s="3">
        <v>6.8096761492270595E-4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1.1189186972993901E-3</v>
      </c>
    </row>
    <row r="100" spans="1:19">
      <c r="A100" s="5" t="s">
        <v>359</v>
      </c>
      <c r="B100" s="2">
        <v>8.3895968977922106E-2</v>
      </c>
      <c r="C100" s="3">
        <v>1.3470075672183101E-2</v>
      </c>
      <c r="D100" s="3">
        <v>3.3070089243006903E-2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6.5117716167207096E-3</v>
      </c>
      <c r="O100" s="3">
        <v>0</v>
      </c>
      <c r="P100" s="3">
        <v>0</v>
      </c>
      <c r="Q100" s="3">
        <v>0</v>
      </c>
      <c r="R100" s="3">
        <v>0</v>
      </c>
      <c r="S100" s="3">
        <v>7.0826690200614606E-2</v>
      </c>
    </row>
    <row r="101" spans="1:19">
      <c r="A101" s="6" t="s">
        <v>360</v>
      </c>
      <c r="B101" s="2">
        <v>4.7201585629196997E-2</v>
      </c>
      <c r="C101" s="3">
        <v>0</v>
      </c>
      <c r="D101" s="3">
        <v>2.97259947584569E-2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3.6403305601602702E-2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</row>
    <row r="103" spans="1:19">
      <c r="A103" s="7" t="s">
        <v>362</v>
      </c>
      <c r="B103" s="2">
        <v>4.9141376819437999E-3</v>
      </c>
      <c r="C103" s="3">
        <v>0</v>
      </c>
      <c r="D103" s="3">
        <v>2.57105237521521E-2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2.64056958399317E-2</v>
      </c>
    </row>
    <row r="104" spans="1:19">
      <c r="A104" s="7" t="s">
        <v>363</v>
      </c>
      <c r="B104" s="2">
        <v>3.0681030658978099E-2</v>
      </c>
      <c r="C104" s="3">
        <v>0</v>
      </c>
      <c r="D104" s="3">
        <v>1.68163833544293E-3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6.0218903834876802E-3</v>
      </c>
    </row>
    <row r="105" spans="1:19" ht="28.8">
      <c r="A105" s="7" t="s">
        <v>364</v>
      </c>
      <c r="B105" s="2">
        <v>1.16064172882752E-2</v>
      </c>
      <c r="C105" s="3">
        <v>0</v>
      </c>
      <c r="D105" s="3">
        <v>2.3306356398058799E-3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3.9725223471273399E-3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</row>
    <row r="112" spans="1:19" ht="28.8">
      <c r="A112" s="6" t="s">
        <v>371</v>
      </c>
      <c r="B112" s="2">
        <v>1.84926760136306E-2</v>
      </c>
      <c r="C112" s="3">
        <v>1.3470075672183101E-2</v>
      </c>
      <c r="D112" s="3">
        <v>2.9796329441688302E-3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5.1926470272782299E-3</v>
      </c>
      <c r="O112" s="3">
        <v>0</v>
      </c>
      <c r="P112" s="3">
        <v>0</v>
      </c>
      <c r="Q112" s="3">
        <v>0</v>
      </c>
      <c r="R112" s="3">
        <v>0</v>
      </c>
      <c r="S112" s="3">
        <v>2.89433872735263E-2</v>
      </c>
    </row>
    <row r="113" spans="1:19">
      <c r="A113" s="6" t="s">
        <v>372</v>
      </c>
      <c r="B113" s="2">
        <v>1.8201707335094498E-2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2.5748808251308702E-3</v>
      </c>
    </row>
    <row r="114" spans="1:19">
      <c r="A114" s="5" t="s">
        <v>373</v>
      </c>
      <c r="B114" s="2">
        <v>1.17680665541286E-2</v>
      </c>
      <c r="C114" s="3">
        <v>0</v>
      </c>
      <c r="D114" s="3">
        <v>3.1970310559751398E-4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1.9844573158064602E-3</v>
      </c>
    </row>
    <row r="115" spans="1:19">
      <c r="A115" s="5" t="s">
        <v>374</v>
      </c>
      <c r="B115" s="2">
        <v>2.49909765009379E-2</v>
      </c>
      <c r="C115" s="3">
        <v>0</v>
      </c>
      <c r="D115" s="3">
        <v>5.0513090684407304E-4</v>
      </c>
      <c r="E115" s="3">
        <v>0</v>
      </c>
      <c r="F115" s="3">
        <v>0</v>
      </c>
      <c r="G115" s="3">
        <v>1.7577559614506301E-4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3.1605958979750097E-2</v>
      </c>
      <c r="O115" s="3">
        <v>0</v>
      </c>
      <c r="P115" s="3">
        <v>0</v>
      </c>
      <c r="Q115" s="3">
        <v>0</v>
      </c>
      <c r="R115" s="3">
        <v>0</v>
      </c>
      <c r="S115" s="3">
        <v>6.5998167707575897E-2</v>
      </c>
    </row>
    <row r="116" spans="1:19">
      <c r="A116" s="5" t="s">
        <v>375</v>
      </c>
      <c r="B116" s="2">
        <v>6.5500282523803605E-2</v>
      </c>
      <c r="C116" s="3">
        <v>0</v>
      </c>
      <c r="D116" s="3">
        <v>6.1382996274722795E-4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1.5182686281512099E-2</v>
      </c>
      <c r="O116" s="3">
        <v>0</v>
      </c>
      <c r="P116" s="3">
        <v>0</v>
      </c>
      <c r="Q116" s="3">
        <v>0</v>
      </c>
      <c r="R116" s="3">
        <v>0</v>
      </c>
      <c r="S116" s="3">
        <v>4.0920749580210802E-2</v>
      </c>
    </row>
    <row r="117" spans="1:19">
      <c r="A117" s="6" t="s">
        <v>376</v>
      </c>
      <c r="B117" s="2">
        <v>6.1265071758444103E-2</v>
      </c>
      <c r="C117" s="3">
        <v>0</v>
      </c>
      <c r="D117" s="3">
        <v>5.0832793790004803E-4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1.3440214730806701E-2</v>
      </c>
      <c r="O117" s="3">
        <v>0</v>
      </c>
      <c r="P117" s="3">
        <v>0</v>
      </c>
      <c r="Q117" s="3">
        <v>0</v>
      </c>
      <c r="R117" s="3">
        <v>0</v>
      </c>
      <c r="S117" s="3">
        <v>3.68600910325836E-2</v>
      </c>
    </row>
    <row r="118" spans="1:19">
      <c r="A118" s="6" t="s">
        <v>377</v>
      </c>
      <c r="B118" s="2">
        <v>4.2352107653595003E-3</v>
      </c>
      <c r="C118" s="3">
        <v>0</v>
      </c>
      <c r="D118" s="3">
        <v>1.0550202484718E-4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1.7424715507054201E-3</v>
      </c>
      <c r="O118" s="3">
        <v>0</v>
      </c>
      <c r="P118" s="3">
        <v>0</v>
      </c>
      <c r="Q118" s="3">
        <v>0</v>
      </c>
      <c r="R118" s="3">
        <v>0</v>
      </c>
    </row>
    <row r="119" spans="1:19">
      <c r="A119" s="5" t="s">
        <v>378</v>
      </c>
      <c r="B119" s="2">
        <v>3.8795823804819401E-3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9.4281617943098197E-4</v>
      </c>
      <c r="O119" s="3">
        <v>0</v>
      </c>
      <c r="P119" s="3">
        <v>0</v>
      </c>
      <c r="Q119" s="3">
        <v>0</v>
      </c>
      <c r="R119" s="3">
        <v>0</v>
      </c>
      <c r="S119" s="3">
        <v>2.4055045269820801E-3</v>
      </c>
    </row>
    <row r="120" spans="1:19">
      <c r="A120" s="4" t="s">
        <v>379</v>
      </c>
      <c r="B120" s="2">
        <v>0.33755599695510002</v>
      </c>
      <c r="C120" s="1">
        <f t="shared" ref="C120:S120" si="0">C3+C17+C31+C59+C71+C86+C100+C114+C115+C116+C119</f>
        <v>0.12614095494000011</v>
      </c>
      <c r="D120" s="1">
        <f t="shared" si="0"/>
        <v>0.40159825312737396</v>
      </c>
      <c r="E120" s="1">
        <f t="shared" si="0"/>
        <v>0</v>
      </c>
      <c r="F120" s="1">
        <f t="shared" si="0"/>
        <v>0</v>
      </c>
      <c r="G120" s="1">
        <f t="shared" si="0"/>
        <v>1.7176667903999951E-2</v>
      </c>
      <c r="H120" s="1">
        <f t="shared" si="0"/>
        <v>0</v>
      </c>
      <c r="I120" s="1">
        <f t="shared" si="0"/>
        <v>0</v>
      </c>
      <c r="J120" s="1">
        <f t="shared" si="0"/>
        <v>0</v>
      </c>
      <c r="K120" s="1">
        <f t="shared" si="0"/>
        <v>0</v>
      </c>
      <c r="L120" s="1">
        <f t="shared" si="0"/>
        <v>0</v>
      </c>
      <c r="M120" s="1">
        <f t="shared" si="0"/>
        <v>0</v>
      </c>
      <c r="N120" s="1">
        <f t="shared" si="0"/>
        <v>3.7358784145167694</v>
      </c>
      <c r="O120" s="1">
        <f t="shared" si="0"/>
        <v>0</v>
      </c>
      <c r="P120" s="1">
        <f t="shared" si="0"/>
        <v>0</v>
      </c>
      <c r="Q120" s="1">
        <f t="shared" si="0"/>
        <v>0</v>
      </c>
      <c r="R120" s="1">
        <f t="shared" si="0"/>
        <v>0</v>
      </c>
      <c r="S120" s="1">
        <f t="shared" si="0"/>
        <v>8.3187743736364848</v>
      </c>
    </row>
  </sheetData>
  <phoneticPr fontId="9" type="noConversion"/>
  <conditionalFormatting sqref="A1:A1048576">
    <cfRule type="cellIs" dxfId="70" priority="2" operator="lessThan">
      <formula>0</formula>
    </cfRule>
  </conditionalFormatting>
  <conditionalFormatting sqref="B3:B158">
    <cfRule type="cellIs" dxfId="69" priority="1" operator="lessThan">
      <formula>0</formula>
    </cfRule>
  </conditionalFormatting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outlinePr summaryBelow="0" summaryRight="0"/>
  </sheetPr>
  <dimension ref="A1:S143"/>
  <sheetViews>
    <sheetView topLeftCell="A9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2.2030455782987599E-2</v>
      </c>
      <c r="C3" s="3">
        <v>0</v>
      </c>
      <c r="D3" s="3">
        <v>1.20968967784074E-2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1.35679779786453E-2</v>
      </c>
      <c r="M3" s="3">
        <v>0</v>
      </c>
      <c r="N3" s="3">
        <v>3.2255000406456401E-3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5.0920830580685937E-2</v>
      </c>
    </row>
    <row r="4" spans="1:19" ht="28.8">
      <c r="A4" s="6" t="s">
        <v>266</v>
      </c>
      <c r="B4" s="2">
        <v>1.47274304958815E-2</v>
      </c>
      <c r="C4" s="3">
        <v>0</v>
      </c>
      <c r="D4" s="3">
        <v>1.1015880327386001E-2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1.29456451044182E-2</v>
      </c>
      <c r="M4" s="3">
        <v>0</v>
      </c>
      <c r="N4" s="3">
        <v>2.78881695821977E-3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4.147777288590547E-2</v>
      </c>
    </row>
    <row r="5" spans="1:19" ht="28.8">
      <c r="A5" s="7" t="s">
        <v>267</v>
      </c>
      <c r="B5" s="2">
        <v>2.4073684464422001E-3</v>
      </c>
      <c r="C5" s="3">
        <v>0</v>
      </c>
      <c r="D5" s="3">
        <v>7.8857729915926596E-3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6.2438862846630697E-3</v>
      </c>
      <c r="M5" s="3">
        <v>0</v>
      </c>
      <c r="N5" s="3">
        <v>1.76516375850718E-3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1.8302191481205113E-2</v>
      </c>
    </row>
    <row r="6" spans="1:19">
      <c r="A6" s="7" t="s">
        <v>268</v>
      </c>
      <c r="B6" s="2">
        <v>1.23200620494393E-2</v>
      </c>
      <c r="C6" s="3">
        <v>0</v>
      </c>
      <c r="D6" s="3">
        <v>3.1301073357932999E-3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6.7017588197550897E-3</v>
      </c>
      <c r="M6" s="3">
        <v>0</v>
      </c>
      <c r="N6" s="3">
        <v>1.0236531997126E-3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2.3175581404700288E-2</v>
      </c>
    </row>
    <row r="7" spans="1:19">
      <c r="A7" s="8" t="s">
        <v>269</v>
      </c>
      <c r="B7" s="2">
        <v>3.6009376761908202E-3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2.7752682229047199E-3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6.3762058990955404E-3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6.8781955612633497E-4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6.8781955612633497E-4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8.0313048171221403E-3</v>
      </c>
      <c r="C13" s="3">
        <v>0</v>
      </c>
      <c r="D13" s="3">
        <v>3.1301073357932999E-3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3.9264905968503698E-3</v>
      </c>
      <c r="M13" s="3">
        <v>0</v>
      </c>
      <c r="N13" s="3">
        <v>1.0236531997126E-3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1.6111555949478409E-2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4.3494471931518298E-3</v>
      </c>
      <c r="C15" s="3">
        <v>0</v>
      </c>
      <c r="D15" s="3">
        <v>1.0810164510214001E-3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6.2233287422711796E-4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6.0527965184003479E-3</v>
      </c>
    </row>
    <row r="16" spans="1:19">
      <c r="A16" s="6" t="s">
        <v>278</v>
      </c>
      <c r="B16" s="2">
        <v>2.9535780939542598E-3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2.9535780939542598E-3</v>
      </c>
    </row>
    <row r="17" spans="1:19">
      <c r="A17" s="5" t="s">
        <v>279</v>
      </c>
      <c r="B17" s="2">
        <v>0.134306883327139</v>
      </c>
      <c r="C17" s="3">
        <v>0</v>
      </c>
      <c r="D17" s="3">
        <v>0.59468005736598795</v>
      </c>
      <c r="E17" s="3">
        <v>0</v>
      </c>
      <c r="F17" s="3">
        <v>0</v>
      </c>
      <c r="G17" s="3">
        <v>0</v>
      </c>
      <c r="H17" s="3">
        <v>0</v>
      </c>
      <c r="I17" s="3">
        <v>9.1448908047445696E-2</v>
      </c>
      <c r="J17" s="3">
        <v>0</v>
      </c>
      <c r="K17" s="3">
        <v>0</v>
      </c>
      <c r="L17" s="3">
        <v>9.9552702333947002E-2</v>
      </c>
      <c r="M17" s="3">
        <v>0</v>
      </c>
      <c r="N17" s="3">
        <v>0.108750927900025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1.0287394789745445</v>
      </c>
    </row>
    <row r="18" spans="1:19">
      <c r="A18" s="6" t="s">
        <v>280</v>
      </c>
      <c r="B18" s="2">
        <v>1.66239152114625E-2</v>
      </c>
      <c r="C18" s="3">
        <v>0</v>
      </c>
      <c r="D18" s="3">
        <v>0.271318994632475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1.9582827619773601E-2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0.30752573746371109</v>
      </c>
    </row>
    <row r="19" spans="1:19">
      <c r="A19" s="7" t="s">
        <v>281</v>
      </c>
      <c r="B19" s="2">
        <v>1.6175428290289898E-2</v>
      </c>
      <c r="C19" s="3">
        <v>0</v>
      </c>
      <c r="D19" s="3">
        <v>0.21619925656080599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4.9837182050359698E-3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0.23735840305613184</v>
      </c>
    </row>
    <row r="20" spans="1:19">
      <c r="A20" s="7" t="s">
        <v>282</v>
      </c>
      <c r="B20" s="2">
        <v>0</v>
      </c>
      <c r="C20" s="3">
        <v>0</v>
      </c>
      <c r="D20" s="3">
        <v>5.5119738071669401E-2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1.45991094147377E-2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6.9718847486407096E-2</v>
      </c>
    </row>
    <row r="21" spans="1:19" ht="28.8">
      <c r="A21" s="6" t="s">
        <v>283</v>
      </c>
      <c r="B21" s="2">
        <v>1.9045744585794298E-2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3.9967473212038897E-2</v>
      </c>
      <c r="J21" s="3">
        <v>0</v>
      </c>
      <c r="K21" s="3">
        <v>0</v>
      </c>
      <c r="L21" s="3">
        <v>4.29185419117891E-2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0.10193175970962229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3.9967473212038897E-2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3.9967473212038897E-2</v>
      </c>
    </row>
    <row r="23" spans="1:19">
      <c r="A23" s="7" t="s">
        <v>285</v>
      </c>
      <c r="B23" s="2">
        <v>2.1826363497064001E-3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3.5635565302590599E-2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3.7818201652296997E-2</v>
      </c>
    </row>
    <row r="24" spans="1:19">
      <c r="A24" s="6" t="s">
        <v>286</v>
      </c>
      <c r="B24" s="2">
        <v>4.6911731954648497E-2</v>
      </c>
      <c r="C24" s="3">
        <v>0</v>
      </c>
      <c r="D24" s="3">
        <v>0.31974288453736999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8.6701124424988799E-2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0.45335574091700725</v>
      </c>
    </row>
    <row r="25" spans="1:19">
      <c r="A25" s="6" t="s">
        <v>287</v>
      </c>
      <c r="B25" s="2">
        <v>5.1725491575233797E-2</v>
      </c>
      <c r="C25" s="3">
        <v>0</v>
      </c>
      <c r="D25" s="3">
        <v>3.6181781961425199E-3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5.5343669771376315E-2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2.0950169529426601E-2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2.0950169529426601E-2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2.0950169529426601E-2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2.0950169529426601E-2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2.0950169529426601E-2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2.0950169529426601E-2</v>
      </c>
    </row>
    <row r="31" spans="1:19">
      <c r="A31" s="5" t="s">
        <v>293</v>
      </c>
      <c r="B31" s="2">
        <v>1.5799619803960802E-2</v>
      </c>
      <c r="C31" s="3">
        <v>1.32461492205745E-2</v>
      </c>
      <c r="D31" s="3">
        <v>5.1586266388480101E-2</v>
      </c>
      <c r="E31" s="3">
        <v>0</v>
      </c>
      <c r="F31" s="3">
        <v>0</v>
      </c>
      <c r="G31" s="3">
        <v>8.0212597130769204E-4</v>
      </c>
      <c r="H31" s="3">
        <v>0</v>
      </c>
      <c r="I31" s="3">
        <v>0</v>
      </c>
      <c r="J31" s="3">
        <v>0</v>
      </c>
      <c r="K31" s="3">
        <v>0</v>
      </c>
      <c r="L31" s="3">
        <v>0.16777571006265901</v>
      </c>
      <c r="M31" s="3">
        <v>0</v>
      </c>
      <c r="N31" s="3">
        <v>2.1408319383902401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2.3900418098372223</v>
      </c>
    </row>
    <row r="32" spans="1:19">
      <c r="A32" s="6" t="s">
        <v>294</v>
      </c>
      <c r="B32" s="2">
        <v>9.5150126700433105E-3</v>
      </c>
      <c r="C32" s="3">
        <v>0</v>
      </c>
      <c r="D32" s="3">
        <v>2.15201743819412E-2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1.81516947443081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1.8462046614827945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1.1368660112722299E-2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1.1368660112722299E-2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6.2846071339174902E-3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0.16777571006265901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0.1740603171965765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1.32850173982381E-2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0.325662463959427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0.33894748135766511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8.4303148605773199E-4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8.4303148605773199E-4</v>
      </c>
    </row>
    <row r="59" spans="1:19" ht="28.8">
      <c r="A59" s="5" t="s">
        <v>321</v>
      </c>
      <c r="B59" s="2">
        <v>9.3280469802897795E-2</v>
      </c>
      <c r="C59" s="3">
        <v>8.0971332671409199E-2</v>
      </c>
      <c r="D59" s="3">
        <v>1.62717177739564E-2</v>
      </c>
      <c r="E59" s="3">
        <v>0</v>
      </c>
      <c r="F59" s="3">
        <v>0</v>
      </c>
      <c r="G59" s="3">
        <v>1.19967086059615E-3</v>
      </c>
      <c r="H59" s="3">
        <v>0</v>
      </c>
      <c r="I59" s="3">
        <v>0.54642456588713795</v>
      </c>
      <c r="J59" s="3">
        <v>0</v>
      </c>
      <c r="K59" s="3">
        <v>0</v>
      </c>
      <c r="L59" s="3">
        <v>2.35891818570932</v>
      </c>
      <c r="M59" s="3">
        <v>0</v>
      </c>
      <c r="N59" s="3">
        <v>7.8624689744623097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10.959534917167627</v>
      </c>
    </row>
    <row r="60" spans="1:19" ht="28.8">
      <c r="A60" s="6" t="s">
        <v>322</v>
      </c>
      <c r="B60" s="2">
        <v>9.3280469802897795E-2</v>
      </c>
      <c r="C60" s="3">
        <v>8.0971332671409199E-2</v>
      </c>
      <c r="D60" s="3">
        <v>1.62717177739564E-2</v>
      </c>
      <c r="E60" s="3">
        <v>0</v>
      </c>
      <c r="F60" s="3">
        <v>0</v>
      </c>
      <c r="G60" s="3">
        <v>1.19967086059615E-3</v>
      </c>
      <c r="H60" s="3">
        <v>0</v>
      </c>
      <c r="I60" s="3">
        <v>0.54642456588713795</v>
      </c>
      <c r="J60" s="3">
        <v>0</v>
      </c>
      <c r="K60" s="3">
        <v>0</v>
      </c>
      <c r="L60" s="3">
        <v>2.35891818570932</v>
      </c>
      <c r="M60" s="3">
        <v>0</v>
      </c>
      <c r="N60" s="3">
        <v>7.8624689744623097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10.959534917167627</v>
      </c>
    </row>
    <row r="61" spans="1:19" ht="28.8">
      <c r="A61" s="7" t="s">
        <v>323</v>
      </c>
      <c r="B61" s="2">
        <v>4.0369278948312999E-2</v>
      </c>
      <c r="C61" s="3">
        <v>0</v>
      </c>
      <c r="D61" s="3">
        <v>6.64744444508681E-3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1.5088619389373099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1.5558786623307097</v>
      </c>
    </row>
    <row r="62" spans="1:19">
      <c r="A62" s="8" t="s">
        <v>324</v>
      </c>
      <c r="B62" s="2">
        <v>3.64499314776029E-2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1.5088170861175501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1.5452670175951531</v>
      </c>
    </row>
    <row r="63" spans="1:19" ht="28.8">
      <c r="A63" s="8" t="s">
        <v>325</v>
      </c>
      <c r="B63" s="2">
        <v>3.9193474707100197E-3</v>
      </c>
      <c r="C63" s="3">
        <v>0</v>
      </c>
      <c r="D63" s="3">
        <v>6.64744444508681E-3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4.4852819764074097E-5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1.0611644735560904E-2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5.2911190854584803E-2</v>
      </c>
      <c r="C67" s="3">
        <v>5.0584439929510103E-2</v>
      </c>
      <c r="D67" s="3">
        <v>9.5395668159164396E-3</v>
      </c>
      <c r="E67" s="3">
        <v>0</v>
      </c>
      <c r="F67" s="3">
        <v>0</v>
      </c>
      <c r="G67" s="3">
        <v>0</v>
      </c>
      <c r="H67" s="3">
        <v>0</v>
      </c>
      <c r="I67" s="3">
        <v>0.52568402136183101</v>
      </c>
      <c r="J67" s="3">
        <v>0</v>
      </c>
      <c r="K67" s="3">
        <v>0</v>
      </c>
      <c r="L67" s="3">
        <v>0.826467401311063</v>
      </c>
      <c r="M67" s="3">
        <v>0</v>
      </c>
      <c r="N67" s="3">
        <v>4.4931811043124403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5.9583677245853455</v>
      </c>
    </row>
    <row r="68" spans="1:19">
      <c r="A68" s="8" t="s">
        <v>329</v>
      </c>
      <c r="B68" s="2">
        <v>5.2911190854584803E-2</v>
      </c>
      <c r="C68" s="3">
        <v>5.0584439929510103E-2</v>
      </c>
      <c r="D68" s="3">
        <v>9.5395668159164396E-3</v>
      </c>
      <c r="E68" s="3">
        <v>0</v>
      </c>
      <c r="F68" s="3">
        <v>0</v>
      </c>
      <c r="G68" s="3">
        <v>0</v>
      </c>
      <c r="H68" s="3">
        <v>0</v>
      </c>
      <c r="I68" s="3">
        <v>0.52568402136183101</v>
      </c>
      <c r="J68" s="3">
        <v>0</v>
      </c>
      <c r="K68" s="3">
        <v>0</v>
      </c>
      <c r="L68" s="3">
        <v>0.826467401311063</v>
      </c>
      <c r="M68" s="3">
        <v>0</v>
      </c>
      <c r="N68" s="3">
        <v>4.4931811043124403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5.9583677245853455</v>
      </c>
    </row>
    <row r="69" spans="1:19">
      <c r="A69" s="9" t="s">
        <v>329</v>
      </c>
      <c r="B69" s="2">
        <v>4.99370977738696E-2</v>
      </c>
      <c r="C69" s="3">
        <v>0</v>
      </c>
      <c r="D69" s="3">
        <v>4.5055797604138101E-3</v>
      </c>
      <c r="E69" s="3">
        <v>0</v>
      </c>
      <c r="F69" s="3">
        <v>0</v>
      </c>
      <c r="G69" s="3">
        <v>0</v>
      </c>
      <c r="H69" s="3">
        <v>0</v>
      </c>
      <c r="I69" s="3">
        <v>0.52568402136183101</v>
      </c>
      <c r="J69" s="3">
        <v>0</v>
      </c>
      <c r="K69" s="3">
        <v>0</v>
      </c>
      <c r="L69" s="3">
        <v>0.63849670914961099</v>
      </c>
      <c r="M69" s="3">
        <v>0</v>
      </c>
      <c r="N69" s="3">
        <v>3.9259127666146401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5.1445361746603657</v>
      </c>
    </row>
    <row r="70" spans="1:19" ht="57.6">
      <c r="A70" s="9" t="s">
        <v>330</v>
      </c>
      <c r="B70" s="2">
        <v>2.9740930807152302E-3</v>
      </c>
      <c r="C70" s="3">
        <v>5.0584439929510103E-2</v>
      </c>
      <c r="D70" s="3">
        <v>5.0339870555026296E-3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0.18797069216145201</v>
      </c>
      <c r="M70" s="3">
        <v>0</v>
      </c>
      <c r="N70" s="3">
        <v>0.56726833769779605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0.81383154992497597</v>
      </c>
    </row>
    <row r="71" spans="1:19" ht="28.8">
      <c r="A71" s="5" t="s">
        <v>331</v>
      </c>
      <c r="B71" s="2">
        <v>6.0689960834676903E-3</v>
      </c>
      <c r="C71" s="3">
        <v>0</v>
      </c>
      <c r="D71" s="3">
        <v>5.5381924897476903E-3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3.8691822465591E-3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1.5476370819774481E-2</v>
      </c>
    </row>
    <row r="72" spans="1:19">
      <c r="A72" s="6" t="s">
        <v>332</v>
      </c>
      <c r="B72" s="2">
        <v>0</v>
      </c>
      <c r="C72" s="3">
        <v>0</v>
      </c>
      <c r="D72" s="3">
        <v>2.6017000407044799E-3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2.6017000407044799E-3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6.0689960834676903E-3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6.0689960834676903E-3</v>
      </c>
    </row>
    <row r="75" spans="1:19" ht="28.8">
      <c r="A75" s="6" t="s">
        <v>335</v>
      </c>
      <c r="B75" s="2">
        <v>0</v>
      </c>
      <c r="C75" s="3">
        <v>0</v>
      </c>
      <c r="D75" s="3">
        <v>4.7596992992733199E-4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4.7596992992733199E-4</v>
      </c>
    </row>
    <row r="76" spans="1:19">
      <c r="A76" s="5" t="s">
        <v>336</v>
      </c>
      <c r="B76" s="2">
        <v>5.0676117296955002E-2</v>
      </c>
      <c r="C76" s="3">
        <v>7.1325418880016503E-4</v>
      </c>
      <c r="D76" s="3">
        <v>7.4271477286033602E-2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3.1441826654645698E-2</v>
      </c>
      <c r="M76" s="3">
        <v>0</v>
      </c>
      <c r="N76" s="3">
        <v>3.4143865180227599E-2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0.19124654060666207</v>
      </c>
    </row>
    <row r="77" spans="1:19">
      <c r="A77" s="6" t="s">
        <v>337</v>
      </c>
      <c r="B77" s="2">
        <v>3.6515126435530398E-2</v>
      </c>
      <c r="C77" s="3">
        <v>0</v>
      </c>
      <c r="D77" s="3">
        <v>6.2924838193782803E-3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2.9974765674861101E-2</v>
      </c>
      <c r="M77" s="3">
        <v>0</v>
      </c>
      <c r="N77" s="3">
        <v>3.2662261864854103E-2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0.10544463779462389</v>
      </c>
    </row>
    <row r="78" spans="1:19">
      <c r="A78" s="6" t="s">
        <v>338</v>
      </c>
      <c r="B78" s="2">
        <v>1.22796020755496E-2</v>
      </c>
      <c r="C78" s="3">
        <v>7.1325418880016503E-4</v>
      </c>
      <c r="D78" s="3">
        <v>4.8153635792139701E-2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1.46706097978465E-3</v>
      </c>
      <c r="M78" s="3">
        <v>0</v>
      </c>
      <c r="N78" s="3">
        <v>1.4816033153734901E-3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6.40951563516476E-2</v>
      </c>
    </row>
    <row r="79" spans="1:19">
      <c r="A79" s="7" t="s">
        <v>339</v>
      </c>
      <c r="B79" s="2">
        <v>1.22796020755496E-2</v>
      </c>
      <c r="C79" s="3">
        <v>7.1325418880016503E-4</v>
      </c>
      <c r="D79" s="3">
        <v>4.8153635792139701E-2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1.46706097978465E-3</v>
      </c>
      <c r="M79" s="3">
        <v>0</v>
      </c>
      <c r="N79" s="3">
        <v>1.4816033153734901E-3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6.40951563516476E-2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1.88138878587497E-3</v>
      </c>
      <c r="C81" s="3">
        <v>0</v>
      </c>
      <c r="D81" s="3">
        <v>1.9825357674515601E-2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2.1706746460390572E-2</v>
      </c>
    </row>
    <row r="82" spans="1:19">
      <c r="A82" s="7" t="s">
        <v>342</v>
      </c>
      <c r="B82" s="2">
        <v>1.88138878587497E-3</v>
      </c>
      <c r="C82" s="3">
        <v>0</v>
      </c>
      <c r="D82" s="3">
        <v>1.9825357674515601E-2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2.1706746460390572E-2</v>
      </c>
    </row>
    <row r="83" spans="1:19">
      <c r="A83" s="8" t="s">
        <v>342</v>
      </c>
      <c r="B83" s="2">
        <v>1.88138878587497E-3</v>
      </c>
      <c r="C83" s="3">
        <v>0</v>
      </c>
      <c r="D83" s="3">
        <v>1.9825357674515601E-2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2.1706746460390572E-2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2.6541742871698599E-2</v>
      </c>
      <c r="C86" s="3">
        <v>1.47179435784161E-2</v>
      </c>
      <c r="D86" s="3">
        <v>1.5331878844523601E-2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1.19252434547845E-2</v>
      </c>
      <c r="M86" s="3">
        <v>0</v>
      </c>
      <c r="N86" s="3">
        <v>3.0185009171580499E-3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7.1535309666580851E-2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1.07898972344383E-2</v>
      </c>
      <c r="C88" s="3">
        <v>0</v>
      </c>
      <c r="D88" s="3">
        <v>8.3214064867803902E-3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5.0422044884827696E-3</v>
      </c>
      <c r="M88" s="3">
        <v>0</v>
      </c>
      <c r="N88" s="3">
        <v>2.2344562918934201E-3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2.6387964501594884E-2</v>
      </c>
    </row>
    <row r="89" spans="1:19">
      <c r="A89" s="7" t="s">
        <v>348</v>
      </c>
      <c r="B89" s="2">
        <v>6.7875709283885099E-3</v>
      </c>
      <c r="C89" s="3">
        <v>0</v>
      </c>
      <c r="D89" s="3">
        <v>6.0867680022062996E-3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5.0422044884827696E-3</v>
      </c>
      <c r="M89" s="3">
        <v>0</v>
      </c>
      <c r="N89" s="3">
        <v>2.2344562918934201E-3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2.0150999710971E-2</v>
      </c>
    </row>
    <row r="90" spans="1:19">
      <c r="A90" s="7" t="s">
        <v>349</v>
      </c>
      <c r="B90" s="2">
        <v>4.0023263060497902E-3</v>
      </c>
      <c r="C90" s="3">
        <v>0</v>
      </c>
      <c r="D90" s="3">
        <v>2.2346384845740798E-3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6.2369647906238695E-3</v>
      </c>
    </row>
    <row r="91" spans="1:19" ht="28.8">
      <c r="A91" s="8" t="s">
        <v>350</v>
      </c>
      <c r="B91" s="2">
        <v>4.0023263060497902E-3</v>
      </c>
      <c r="C91" s="3">
        <v>0</v>
      </c>
      <c r="D91" s="3">
        <v>2.2346384845740798E-3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6.2369647906238695E-3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2.2346384845740798E-3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2.2346384845740798E-3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4.0023263060497902E-3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4.0023263060497902E-3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1.5751845637260301E-2</v>
      </c>
      <c r="C99" s="3">
        <v>0</v>
      </c>
      <c r="D99" s="3">
        <v>6.9822368534255197E-3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6.6139220477170304E-3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2.9348004538402851E-2</v>
      </c>
    </row>
    <row r="100" spans="1:19">
      <c r="A100" s="5" t="s">
        <v>359</v>
      </c>
      <c r="B100" s="2">
        <v>0.11680794461980799</v>
      </c>
      <c r="C100" s="3">
        <v>0</v>
      </c>
      <c r="D100" s="3">
        <v>0.29320554412218403</v>
      </c>
      <c r="E100" s="3">
        <v>0</v>
      </c>
      <c r="F100" s="3">
        <v>0</v>
      </c>
      <c r="G100" s="3">
        <v>4.1161727475000001E-4</v>
      </c>
      <c r="H100" s="3">
        <v>0</v>
      </c>
      <c r="I100" s="3">
        <v>0.49366688470311698</v>
      </c>
      <c r="J100" s="3">
        <v>0</v>
      </c>
      <c r="K100" s="3">
        <v>0</v>
      </c>
      <c r="L100" s="3">
        <v>1.06263805491153E-2</v>
      </c>
      <c r="M100" s="3">
        <v>0</v>
      </c>
      <c r="N100" s="3">
        <v>0.23116318950422901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1.1458815607732034</v>
      </c>
    </row>
    <row r="101" spans="1:19">
      <c r="A101" s="6" t="s">
        <v>360</v>
      </c>
      <c r="B101" s="2">
        <v>5.36296953909094E-2</v>
      </c>
      <c r="C101" s="3">
        <v>0</v>
      </c>
      <c r="D101" s="3">
        <v>0.26594214788168602</v>
      </c>
      <c r="E101" s="3">
        <v>0</v>
      </c>
      <c r="F101" s="3">
        <v>0</v>
      </c>
      <c r="G101" s="3">
        <v>0</v>
      </c>
      <c r="H101" s="3">
        <v>0</v>
      </c>
      <c r="I101" s="3">
        <v>3.8142502587933398E-2</v>
      </c>
      <c r="J101" s="3">
        <v>0</v>
      </c>
      <c r="K101" s="3">
        <v>0</v>
      </c>
      <c r="L101" s="3">
        <v>3.8835066445764301E-3</v>
      </c>
      <c r="M101" s="3">
        <v>0</v>
      </c>
      <c r="N101" s="3">
        <v>0.171884976913729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0.53348282941883429</v>
      </c>
    </row>
    <row r="102" spans="1:19">
      <c r="A102" s="7" t="s">
        <v>361</v>
      </c>
      <c r="B102" s="2">
        <v>0</v>
      </c>
      <c r="C102" s="3">
        <v>0</v>
      </c>
      <c r="D102" s="3">
        <v>8.3093055563585104E-4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8.3093055563585104E-4</v>
      </c>
    </row>
    <row r="103" spans="1:19">
      <c r="A103" s="7" t="s">
        <v>362</v>
      </c>
      <c r="B103" s="2">
        <v>0</v>
      </c>
      <c r="C103" s="3">
        <v>0</v>
      </c>
      <c r="D103" s="3">
        <v>0.24485829344329499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0.121274653679923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0.36613294712321798</v>
      </c>
    </row>
    <row r="104" spans="1:19">
      <c r="A104" s="7" t="s">
        <v>363</v>
      </c>
      <c r="B104" s="2">
        <v>2.5388633615839699E-2</v>
      </c>
      <c r="C104" s="3">
        <v>0</v>
      </c>
      <c r="D104" s="3">
        <v>2.3395132148970599E-3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3.1172709736060999E-3</v>
      </c>
      <c r="M104" s="3">
        <v>0</v>
      </c>
      <c r="N104" s="3">
        <v>2.3833255245386E-3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3.3228743328881462E-2</v>
      </c>
    </row>
    <row r="105" spans="1:19" ht="28.8">
      <c r="A105" s="7" t="s">
        <v>364</v>
      </c>
      <c r="B105" s="2">
        <v>1.8712737924025301E-2</v>
      </c>
      <c r="C105" s="3">
        <v>0</v>
      </c>
      <c r="D105" s="3">
        <v>1.7913410667858301E-2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3.6626148591883602E-2</v>
      </c>
    </row>
    <row r="106" spans="1:19">
      <c r="A106" s="7" t="s">
        <v>365</v>
      </c>
      <c r="B106" s="2">
        <v>7.1816453654367698E-3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7.1816453654367698E-3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7.1816453654367698E-3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7.1816453654367698E-3</v>
      </c>
    </row>
    <row r="110" spans="1:19">
      <c r="A110" s="6" t="s">
        <v>369</v>
      </c>
      <c r="B110" s="2">
        <v>6.9591155090429502E-3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6.9591155090429502E-3</v>
      </c>
    </row>
    <row r="111" spans="1:19">
      <c r="A111" s="6" t="s">
        <v>370</v>
      </c>
      <c r="B111" s="2">
        <v>2.2455285508830298E-3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0.449355858096881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0.451601386647764</v>
      </c>
    </row>
    <row r="112" spans="1:19" ht="28.8">
      <c r="A112" s="6" t="s">
        <v>371</v>
      </c>
      <c r="B112" s="2">
        <v>3.8477435169185101E-2</v>
      </c>
      <c r="C112" s="3">
        <v>0</v>
      </c>
      <c r="D112" s="3">
        <v>2.64364993283367E-2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4.2124273228466196E-3</v>
      </c>
      <c r="M112" s="3">
        <v>0</v>
      </c>
      <c r="N112" s="3">
        <v>4.9227674447802697E-2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0.11835403626817112</v>
      </c>
    </row>
    <row r="113" spans="1:19">
      <c r="A113" s="6" t="s">
        <v>372</v>
      </c>
      <c r="B113" s="2">
        <v>1.54961699997875E-2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1.54961699997875E-2</v>
      </c>
    </row>
    <row r="114" spans="1:19">
      <c r="A114" s="5" t="s">
        <v>373</v>
      </c>
      <c r="B114" s="2">
        <v>2.58134633416825E-2</v>
      </c>
      <c r="C114" s="3">
        <v>0</v>
      </c>
      <c r="D114" s="3">
        <v>7.1395489489099804E-4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1.6214294344728201E-2</v>
      </c>
      <c r="M114" s="3">
        <v>0</v>
      </c>
      <c r="N114" s="3">
        <v>1.7368077141938099E-3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4.4478520295495511E-2</v>
      </c>
    </row>
    <row r="115" spans="1:19">
      <c r="A115" s="5" t="s">
        <v>374</v>
      </c>
      <c r="B115" s="2">
        <v>5.1262786918356902E-2</v>
      </c>
      <c r="C115" s="3">
        <v>0</v>
      </c>
      <c r="D115" s="3">
        <v>8.3496419910981099E-4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9.8377184682629099E-3</v>
      </c>
      <c r="M115" s="3">
        <v>0</v>
      </c>
      <c r="N115" s="3">
        <v>9.2700984799593905E-2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0.15463645438532353</v>
      </c>
    </row>
    <row r="116" spans="1:19">
      <c r="A116" s="5" t="s">
        <v>375</v>
      </c>
      <c r="B116" s="2">
        <v>7.8532809320071603E-2</v>
      </c>
      <c r="C116" s="3">
        <v>0</v>
      </c>
      <c r="D116" s="3">
        <v>2.6057336841784498E-3</v>
      </c>
      <c r="E116" s="3">
        <v>0</v>
      </c>
      <c r="F116" s="3">
        <v>0</v>
      </c>
      <c r="G116" s="3">
        <v>5.1364206934615395E-4</v>
      </c>
      <c r="H116" s="3">
        <v>0</v>
      </c>
      <c r="I116" s="3">
        <v>0</v>
      </c>
      <c r="J116" s="3">
        <v>0</v>
      </c>
      <c r="K116" s="3">
        <v>0</v>
      </c>
      <c r="L116" s="3">
        <v>1.4149195768088599E-2</v>
      </c>
      <c r="M116" s="3">
        <v>0</v>
      </c>
      <c r="N116" s="3">
        <v>7.2608445784819994E-2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0.16840982662650478</v>
      </c>
    </row>
    <row r="117" spans="1:19">
      <c r="A117" s="6" t="s">
        <v>376</v>
      </c>
      <c r="B117" s="2">
        <v>6.6738726931199296E-2</v>
      </c>
      <c r="C117" s="3">
        <v>0</v>
      </c>
      <c r="D117" s="3">
        <v>1.7949713459124001E-3</v>
      </c>
      <c r="E117" s="3">
        <v>0</v>
      </c>
      <c r="F117" s="3">
        <v>0</v>
      </c>
      <c r="G117" s="3">
        <v>4.7494300932692299E-4</v>
      </c>
      <c r="H117" s="3">
        <v>0</v>
      </c>
      <c r="I117" s="3">
        <v>0</v>
      </c>
      <c r="J117" s="3">
        <v>0</v>
      </c>
      <c r="K117" s="3">
        <v>0</v>
      </c>
      <c r="L117" s="3">
        <v>1.39996863688749E-2</v>
      </c>
      <c r="M117" s="3">
        <v>0</v>
      </c>
      <c r="N117" s="3">
        <v>2.2907430398554599E-2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0.10591575805386812</v>
      </c>
    </row>
    <row r="118" spans="1:19">
      <c r="A118" s="6" t="s">
        <v>377</v>
      </c>
      <c r="B118" s="2">
        <v>1.17940823888723E-2</v>
      </c>
      <c r="C118" s="3">
        <v>0</v>
      </c>
      <c r="D118" s="3">
        <v>8.1076233826604899E-4</v>
      </c>
      <c r="E118" s="3">
        <v>0</v>
      </c>
      <c r="F118" s="3">
        <v>0</v>
      </c>
      <c r="G118" s="3">
        <v>3.8699060019230698E-5</v>
      </c>
      <c r="H118" s="3">
        <v>0</v>
      </c>
      <c r="I118" s="3">
        <v>0</v>
      </c>
      <c r="J118" s="3">
        <v>0</v>
      </c>
      <c r="K118" s="3">
        <v>0</v>
      </c>
      <c r="L118" s="3">
        <v>1.4950939921372201E-4</v>
      </c>
      <c r="M118" s="3">
        <v>0</v>
      </c>
      <c r="N118" s="3">
        <v>4.9701015386265403E-2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6.2494068572636702E-2</v>
      </c>
    </row>
    <row r="119" spans="1:19">
      <c r="A119" s="5" t="s">
        <v>378</v>
      </c>
      <c r="B119" s="2">
        <v>2.8726581461746901E-3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1.02675579910024E-2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1.3140216137177091E-2</v>
      </c>
    </row>
    <row r="120" spans="1:19">
      <c r="A120" s="4" t="s">
        <v>379</v>
      </c>
      <c r="B120" s="2">
        <f t="shared" ref="B120:S120" si="2">B3+B17+B31+B59+B71+B76+B86+B100+B114+B115+B116+B119</f>
        <v>0.62399394731520008</v>
      </c>
      <c r="C120" s="2">
        <f t="shared" si="2"/>
        <v>0.10964867965919997</v>
      </c>
      <c r="D120" s="2">
        <f t="shared" si="2"/>
        <v>1.0671366838275</v>
      </c>
      <c r="E120" s="2">
        <f t="shared" si="2"/>
        <v>0</v>
      </c>
      <c r="F120" s="2">
        <f t="shared" si="2"/>
        <v>0</v>
      </c>
      <c r="G120" s="2">
        <f t="shared" si="2"/>
        <v>2.9270561759999958E-3</v>
      </c>
      <c r="H120" s="2">
        <f t="shared" si="2"/>
        <v>0</v>
      </c>
      <c r="I120" s="2">
        <f t="shared" si="2"/>
        <v>1.1315403586377006</v>
      </c>
      <c r="J120" s="2">
        <f t="shared" si="2"/>
        <v>0</v>
      </c>
      <c r="K120" s="2">
        <f t="shared" si="2"/>
        <v>0</v>
      </c>
      <c r="L120" s="2">
        <f t="shared" si="2"/>
        <v>2.744276793315199</v>
      </c>
      <c r="M120" s="2">
        <f t="shared" si="2"/>
        <v>0</v>
      </c>
      <c r="N120" s="2">
        <f t="shared" si="2"/>
        <v>10.554518316940001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16.234041835870801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68" priority="2" operator="lessThan">
      <formula>0</formula>
    </cfRule>
  </conditionalFormatting>
  <conditionalFormatting sqref="B3:B158 C120:S120">
    <cfRule type="cellIs" dxfId="67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outlinePr summaryBelow="0" summaryRight="0"/>
  </sheetPr>
  <dimension ref="A1:S120"/>
  <sheetViews>
    <sheetView topLeftCell="B117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7" width="9" style="1"/>
    <col min="18" max="18" width="9.55468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0.611659183636173</v>
      </c>
      <c r="C3" s="3">
        <v>0</v>
      </c>
      <c r="D3" s="3">
        <v>0.355657575149258</v>
      </c>
      <c r="E3" s="3">
        <v>0</v>
      </c>
      <c r="F3" s="3">
        <v>0</v>
      </c>
      <c r="G3" s="3">
        <v>1.5422353801433E-3</v>
      </c>
      <c r="H3" s="3">
        <v>3.7783935445086102E-3</v>
      </c>
      <c r="I3" s="3">
        <v>7.0110412328552299E-4</v>
      </c>
      <c r="J3" s="3">
        <v>0</v>
      </c>
      <c r="K3" s="3">
        <v>0</v>
      </c>
      <c r="L3" s="3">
        <v>0.20426394753102001</v>
      </c>
      <c r="M3" s="3">
        <v>0</v>
      </c>
      <c r="N3" s="3">
        <v>3.3737740400081799E-3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1.1809762134043966</v>
      </c>
    </row>
    <row r="4" spans="1:19" ht="28.8">
      <c r="A4" s="6" t="s">
        <v>266</v>
      </c>
      <c r="B4" s="2">
        <v>0.58787725345720798</v>
      </c>
      <c r="C4" s="3">
        <v>0</v>
      </c>
      <c r="D4" s="3">
        <v>0.35362989548836299</v>
      </c>
      <c r="E4" s="3">
        <v>0</v>
      </c>
      <c r="F4" s="3">
        <v>0</v>
      </c>
      <c r="G4" s="3">
        <v>1.5422353801433E-3</v>
      </c>
      <c r="H4" s="3">
        <v>3.7783935445086102E-3</v>
      </c>
      <c r="I4" s="3">
        <v>7.0110412328552299E-4</v>
      </c>
      <c r="J4" s="3">
        <v>0</v>
      </c>
      <c r="K4" s="3">
        <v>0</v>
      </c>
      <c r="L4" s="3">
        <v>0.203776798705877</v>
      </c>
      <c r="M4" s="3">
        <v>0</v>
      </c>
      <c r="N4" s="3">
        <v>3.2314502388736698E-3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1.154537130938259</v>
      </c>
    </row>
    <row r="5" spans="1:19" ht="28.8">
      <c r="A5" s="7" t="s">
        <v>267</v>
      </c>
      <c r="B5" s="2">
        <v>0.51875512992595296</v>
      </c>
      <c r="C5" s="3">
        <v>0</v>
      </c>
      <c r="D5" s="3">
        <v>0.31694907432421598</v>
      </c>
      <c r="E5" s="3">
        <v>0</v>
      </c>
      <c r="F5" s="3">
        <v>0</v>
      </c>
      <c r="G5" s="3">
        <v>1.0562857414943699E-3</v>
      </c>
      <c r="H5" s="3">
        <v>3.7783935445086102E-3</v>
      </c>
      <c r="I5" s="3">
        <v>7.0110412328552299E-4</v>
      </c>
      <c r="J5" s="3">
        <v>0</v>
      </c>
      <c r="K5" s="3">
        <v>0</v>
      </c>
      <c r="L5" s="3">
        <v>7.5321860431190005E-2</v>
      </c>
      <c r="M5" s="3">
        <v>0</v>
      </c>
      <c r="N5" s="3">
        <v>3.2314502388736698E-3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0.91979329832952128</v>
      </c>
    </row>
    <row r="6" spans="1:19">
      <c r="A6" s="7" t="s">
        <v>268</v>
      </c>
      <c r="B6" s="2">
        <v>6.9122123531255297E-2</v>
      </c>
      <c r="C6" s="3">
        <v>0</v>
      </c>
      <c r="D6" s="3">
        <v>3.6680821164147698E-2</v>
      </c>
      <c r="E6" s="3">
        <v>0</v>
      </c>
      <c r="F6" s="3">
        <v>0</v>
      </c>
      <c r="G6" s="3">
        <v>4.8594963864892498E-4</v>
      </c>
      <c r="H6" s="3">
        <v>0</v>
      </c>
      <c r="I6" s="3">
        <v>0</v>
      </c>
      <c r="J6" s="3">
        <v>0</v>
      </c>
      <c r="K6" s="3">
        <v>0</v>
      </c>
      <c r="L6" s="3">
        <v>0.12845493827468701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0.23474383260873893</v>
      </c>
    </row>
    <row r="7" spans="1:19">
      <c r="A7" s="8" t="s">
        <v>269</v>
      </c>
      <c r="B7" s="2">
        <v>3.6181700430755201E-3</v>
      </c>
      <c r="C7" s="3">
        <v>0</v>
      </c>
      <c r="D7" s="3">
        <v>2.3704311991502298E-3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5.9886012422257495E-3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7.6509220702534403E-3</v>
      </c>
      <c r="C11" s="3">
        <v>0</v>
      </c>
      <c r="D11" s="3">
        <v>4.9362628079601401E-3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3.7373155040896599E-3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1.632450038230324E-2</v>
      </c>
    </row>
    <row r="12" spans="1:19">
      <c r="A12" s="8" t="s">
        <v>274</v>
      </c>
      <c r="B12" s="2">
        <v>5.5893189311260298E-2</v>
      </c>
      <c r="C12" s="3">
        <v>0</v>
      </c>
      <c r="D12" s="3">
        <v>2.8887227775590201E-2</v>
      </c>
      <c r="E12" s="3">
        <v>0</v>
      </c>
      <c r="F12" s="3">
        <v>0</v>
      </c>
      <c r="G12" s="3">
        <v>4.8594963864892498E-4</v>
      </c>
      <c r="H12" s="3">
        <v>0</v>
      </c>
      <c r="I12" s="3">
        <v>0</v>
      </c>
      <c r="J12" s="3">
        <v>0</v>
      </c>
      <c r="K12" s="3">
        <v>0</v>
      </c>
      <c r="L12" s="3">
        <v>0.124337684304656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0.20960405103015542</v>
      </c>
    </row>
    <row r="13" spans="1:19">
      <c r="A13" s="8" t="s">
        <v>275</v>
      </c>
      <c r="B13" s="2">
        <v>1.95984210666604E-3</v>
      </c>
      <c r="C13" s="3">
        <v>0</v>
      </c>
      <c r="D13" s="3">
        <v>4.8689938144707402E-4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3.7993846594167101E-4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2.8266799540547847E-3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1.2889730778456499E-2</v>
      </c>
      <c r="C15" s="3">
        <v>0</v>
      </c>
      <c r="D15" s="3">
        <v>1.60804927293705E-3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1.8432658248655599E-4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1.4682106633880105E-2</v>
      </c>
    </row>
    <row r="16" spans="1:19">
      <c r="A16" s="6" t="s">
        <v>278</v>
      </c>
      <c r="B16" s="2">
        <v>1.08921994005086E-2</v>
      </c>
      <c r="C16" s="3">
        <v>0</v>
      </c>
      <c r="D16" s="3">
        <v>4.1963038795767601E-4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3.0282224265648498E-4</v>
      </c>
      <c r="M16" s="3">
        <v>0</v>
      </c>
      <c r="N16" s="3">
        <v>1.3532426993117201E-4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1.1749976301053932E-2</v>
      </c>
    </row>
    <row r="17" spans="1:19">
      <c r="A17" s="5" t="s">
        <v>279</v>
      </c>
      <c r="B17" s="2">
        <v>3.34303836271665E-2</v>
      </c>
      <c r="C17" s="3">
        <v>0</v>
      </c>
      <c r="D17" s="3">
        <v>8.0908582740725002E-2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4.2959379020336098E-3</v>
      </c>
      <c r="M17" s="3">
        <v>0</v>
      </c>
      <c r="N17" s="3">
        <v>1.06346210749359E-2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0.12926952534486102</v>
      </c>
    </row>
    <row r="18" spans="1:19">
      <c r="A18" s="6" t="s">
        <v>280</v>
      </c>
      <c r="B18" s="2">
        <v>1.07382444378172E-2</v>
      </c>
      <c r="C18" s="3">
        <v>0</v>
      </c>
      <c r="D18" s="3">
        <v>8.8602874281750506E-3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9.6173558733843104E-3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2.9215887739376563E-2</v>
      </c>
    </row>
    <row r="19" spans="1:19">
      <c r="A19" s="7" t="s">
        <v>281</v>
      </c>
      <c r="B19" s="2">
        <v>1.07382444378172E-2</v>
      </c>
      <c r="C19" s="3">
        <v>0</v>
      </c>
      <c r="D19" s="3">
        <v>8.8602874281750506E-3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9.6173558733843104E-3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2.9215887739376563E-2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2.2692139189349501E-2</v>
      </c>
      <c r="C25" s="3">
        <v>0</v>
      </c>
      <c r="D25" s="3">
        <v>7.1987432889869099E-2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3.8181934943643798E-3</v>
      </c>
      <c r="M25" s="3">
        <v>0</v>
      </c>
      <c r="N25" s="3">
        <v>1.01726520155157E-3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9.9515030775134544E-2</v>
      </c>
    </row>
    <row r="26" spans="1:19">
      <c r="A26" s="7" t="s">
        <v>288</v>
      </c>
      <c r="B26" s="2">
        <v>2.2692139189349501E-2</v>
      </c>
      <c r="C26" s="3">
        <v>0</v>
      </c>
      <c r="D26" s="3">
        <v>7.1987432889869099E-2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3.8181934943643798E-3</v>
      </c>
      <c r="M26" s="3">
        <v>0</v>
      </c>
      <c r="N26" s="3">
        <v>1.01726520155157E-3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9.9515030775134544E-2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0.35088711563576203</v>
      </c>
      <c r="C31" s="3">
        <v>2.2475693175658201E-2</v>
      </c>
      <c r="D31" s="3">
        <v>0.13768361324577699</v>
      </c>
      <c r="E31" s="3">
        <v>0</v>
      </c>
      <c r="F31" s="3">
        <v>0</v>
      </c>
      <c r="G31" s="3">
        <v>6.2591477409211903E-3</v>
      </c>
      <c r="H31" s="3">
        <v>0</v>
      </c>
      <c r="I31" s="3">
        <v>0.19035932664659899</v>
      </c>
      <c r="J31" s="3">
        <v>0</v>
      </c>
      <c r="K31" s="3">
        <v>0</v>
      </c>
      <c r="L31" s="3">
        <v>1.58280295939458</v>
      </c>
      <c r="M31" s="3">
        <v>0</v>
      </c>
      <c r="N31" s="3">
        <v>3.1357899790947401E-3</v>
      </c>
      <c r="O31" s="3">
        <v>0</v>
      </c>
      <c r="P31" s="3">
        <v>0</v>
      </c>
      <c r="Q31" s="3">
        <v>0</v>
      </c>
      <c r="R31" s="1">
        <v>7.7488000000000001E-2</v>
      </c>
      <c r="S31" s="3">
        <f t="shared" si="0"/>
        <v>2.3710916458183924</v>
      </c>
    </row>
    <row r="32" spans="1:19">
      <c r="A32" s="6" t="s">
        <v>294</v>
      </c>
      <c r="B32" s="2">
        <v>9.8869377511457301E-2</v>
      </c>
      <c r="C32" s="3">
        <v>0</v>
      </c>
      <c r="D32" s="3">
        <v>4.74883982491381E-2</v>
      </c>
      <c r="E32" s="3">
        <v>0</v>
      </c>
      <c r="F32" s="3">
        <v>0</v>
      </c>
      <c r="G32" s="3">
        <v>3.73721955850688E-3</v>
      </c>
      <c r="H32" s="3">
        <v>0</v>
      </c>
      <c r="I32" s="3">
        <v>0</v>
      </c>
      <c r="J32" s="3">
        <v>0</v>
      </c>
      <c r="K32" s="3">
        <v>0</v>
      </c>
      <c r="L32" s="3">
        <v>0.20674755731459099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7.7488000000000001E-2</v>
      </c>
      <c r="S32" s="3">
        <f t="shared" si="0"/>
        <v>0.43433055263369325</v>
      </c>
    </row>
    <row r="33" spans="1:19">
      <c r="A33" s="6" t="s">
        <v>295</v>
      </c>
      <c r="B33" s="2">
        <v>2.72729957255755E-2</v>
      </c>
      <c r="C33" s="3">
        <v>0</v>
      </c>
      <c r="D33" s="3">
        <v>3.9776274593277599E-3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4.4400909028005503E-2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7.5651532212908768E-2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4.0051252464131902E-3</v>
      </c>
      <c r="C35" s="3">
        <v>0</v>
      </c>
      <c r="D35" s="3">
        <v>2.69065264159906E-4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1.93959741952087E-2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2.3670164705781795E-2</v>
      </c>
    </row>
    <row r="36" spans="1:19">
      <c r="A36" s="6" t="s">
        <v>298</v>
      </c>
      <c r="B36" s="2">
        <v>1.8652440433295801E-2</v>
      </c>
      <c r="C36" s="3">
        <v>0</v>
      </c>
      <c r="D36" s="3">
        <v>5.7930075548644801E-3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1.9958983947457199E-2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4.440443193561748E-2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0</v>
      </c>
    </row>
    <row r="39" spans="1:19">
      <c r="A39" s="6" t="s">
        <v>301</v>
      </c>
      <c r="B39" s="2">
        <v>1.6401941485311099E-3</v>
      </c>
      <c r="C39" s="3">
        <v>0</v>
      </c>
      <c r="D39" s="3">
        <v>2.3988951262449401E-4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1.9695733653743702E-2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2.1575817314899305E-2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6.1793360944660701E-3</v>
      </c>
      <c r="C41" s="3">
        <v>0</v>
      </c>
      <c r="D41" s="3">
        <v>1.67598483820086E-3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7.8553209326669305E-3</v>
      </c>
    </row>
    <row r="42" spans="1:19" ht="28.8">
      <c r="A42" s="6" t="s">
        <v>304</v>
      </c>
      <c r="B42" s="2">
        <v>9.1545719918015897E-4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9.1545719918015897E-4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9.1545719918015897E-4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9.1545719918015897E-4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2.25049894798456E-2</v>
      </c>
      <c r="C46" s="3">
        <v>0</v>
      </c>
      <c r="D46" s="3">
        <v>6.1042155712421999E-3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5.3939408721389297E-2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8.2548613772477103E-2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1.5829780735823602E-2</v>
      </c>
      <c r="C48" s="3">
        <v>0</v>
      </c>
      <c r="D48" s="3">
        <v>5.6438870470168203E-3</v>
      </c>
      <c r="E48" s="3">
        <v>0</v>
      </c>
      <c r="F48" s="3">
        <v>0</v>
      </c>
      <c r="G48" s="3">
        <v>9.13454302291798E-4</v>
      </c>
      <c r="H48" s="3">
        <v>0</v>
      </c>
      <c r="I48" s="3">
        <v>0</v>
      </c>
      <c r="J48" s="3">
        <v>0</v>
      </c>
      <c r="K48" s="3">
        <v>0</v>
      </c>
      <c r="L48" s="3">
        <v>3.2372099986792198E-2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5.4759222071924421E-2</v>
      </c>
    </row>
    <row r="49" spans="1:19" ht="28.8">
      <c r="A49" s="6" t="s">
        <v>311</v>
      </c>
      <c r="B49" s="2">
        <v>3.4482221169119399E-2</v>
      </c>
      <c r="C49" s="3">
        <v>0</v>
      </c>
      <c r="D49" s="3">
        <v>2.8319929490372701E-2</v>
      </c>
      <c r="E49" s="3">
        <v>0</v>
      </c>
      <c r="F49" s="3">
        <v>0</v>
      </c>
      <c r="G49" s="3">
        <v>6.9104803738596898E-4</v>
      </c>
      <c r="H49" s="3">
        <v>0</v>
      </c>
      <c r="I49" s="3">
        <v>0</v>
      </c>
      <c r="J49" s="3">
        <v>0</v>
      </c>
      <c r="K49" s="3">
        <v>0</v>
      </c>
      <c r="L49" s="3">
        <v>0.55485283621334303</v>
      </c>
      <c r="M49" s="3">
        <v>0</v>
      </c>
      <c r="N49" s="3">
        <v>1.3865738002799899E-3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0.61973260871050107</v>
      </c>
    </row>
    <row r="50" spans="1:19">
      <c r="A50" s="6" t="s">
        <v>312</v>
      </c>
      <c r="B50" s="2">
        <v>4.5009978959691102E-3</v>
      </c>
      <c r="C50" s="3">
        <v>0</v>
      </c>
      <c r="D50" s="3">
        <v>5.0733390169909898E-3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0.25708793099856903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0.26666226791152914</v>
      </c>
    </row>
    <row r="51" spans="1:19" ht="28.8">
      <c r="A51" s="6" t="s">
        <v>313</v>
      </c>
      <c r="B51" s="2">
        <v>2.65482587762246E-2</v>
      </c>
      <c r="C51" s="3">
        <v>0</v>
      </c>
      <c r="D51" s="3">
        <v>5.3553712818333E-3</v>
      </c>
      <c r="E51" s="3">
        <v>0</v>
      </c>
      <c r="F51" s="3">
        <v>0</v>
      </c>
      <c r="G51" s="3">
        <v>4.9644255559336801E-4</v>
      </c>
      <c r="H51" s="3">
        <v>0</v>
      </c>
      <c r="I51" s="3">
        <v>0</v>
      </c>
      <c r="J51" s="3">
        <v>0</v>
      </c>
      <c r="K51" s="3">
        <v>0</v>
      </c>
      <c r="L51" s="3">
        <v>0.20403627144284101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0.23643634405649228</v>
      </c>
    </row>
    <row r="52" spans="1:19" ht="28.8">
      <c r="A52" s="6" t="s">
        <v>314</v>
      </c>
      <c r="B52" s="2">
        <v>9.8793089411525793E-3</v>
      </c>
      <c r="C52" s="3">
        <v>0</v>
      </c>
      <c r="D52" s="3">
        <v>4.6357027439598202E-4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1.11122368506927E-2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2.1455116066241259E-2</v>
      </c>
    </row>
    <row r="53" spans="1:19">
      <c r="A53" s="6" t="s">
        <v>315</v>
      </c>
      <c r="B53" s="2">
        <v>5.2257348453200701E-3</v>
      </c>
      <c r="C53" s="3">
        <v>0</v>
      </c>
      <c r="D53" s="3">
        <v>1.1929640627812699E-3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4.5194502979127096E-3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1.0938149206014051E-2</v>
      </c>
    </row>
    <row r="54" spans="1:19" ht="28.8">
      <c r="A54" s="6" t="s">
        <v>316</v>
      </c>
      <c r="B54" s="2">
        <v>1.97204738323392E-2</v>
      </c>
      <c r="C54" s="3">
        <v>0</v>
      </c>
      <c r="D54" s="3">
        <v>6.7006976026328302E-3</v>
      </c>
      <c r="E54" s="3">
        <v>0</v>
      </c>
      <c r="F54" s="3">
        <v>0</v>
      </c>
      <c r="G54" s="3">
        <v>2.74036290687539E-4</v>
      </c>
      <c r="H54" s="3">
        <v>0</v>
      </c>
      <c r="I54" s="3">
        <v>0</v>
      </c>
      <c r="J54" s="3">
        <v>0</v>
      </c>
      <c r="K54" s="3">
        <v>0</v>
      </c>
      <c r="L54" s="3">
        <v>3.5481143601597799E-2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6.2176351327257365E-2</v>
      </c>
    </row>
    <row r="55" spans="1:19" ht="28.8">
      <c r="A55" s="6" t="s">
        <v>317</v>
      </c>
      <c r="B55" s="2">
        <v>3.5473966468231202E-3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3.3569216285941699E-3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6.9043182754172901E-3</v>
      </c>
    </row>
    <row r="56" spans="1:19" ht="28.8">
      <c r="A56" s="6" t="s">
        <v>318</v>
      </c>
      <c r="B56" s="2">
        <v>3.4100780669460901E-2</v>
      </c>
      <c r="C56" s="3">
        <v>0</v>
      </c>
      <c r="D56" s="3">
        <v>1.17578278687708E-2</v>
      </c>
      <c r="E56" s="3">
        <v>0</v>
      </c>
      <c r="F56" s="3">
        <v>0</v>
      </c>
      <c r="G56" s="3">
        <v>2.78007831132286E-5</v>
      </c>
      <c r="H56" s="3">
        <v>0</v>
      </c>
      <c r="I56" s="3">
        <v>0.19035932664659899</v>
      </c>
      <c r="J56" s="3">
        <v>0</v>
      </c>
      <c r="K56" s="3">
        <v>0</v>
      </c>
      <c r="L56" s="3">
        <v>0.107371532205258</v>
      </c>
      <c r="M56" s="3">
        <v>0</v>
      </c>
      <c r="N56" s="3">
        <v>1.74921617881475E-3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0.34536648435201667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1.70122462847647E-2</v>
      </c>
      <c r="C58" s="3">
        <v>0</v>
      </c>
      <c r="D58" s="3">
        <v>7.5373305562168799E-3</v>
      </c>
      <c r="E58" s="3">
        <v>0</v>
      </c>
      <c r="F58" s="3">
        <v>0</v>
      </c>
      <c r="G58" s="3">
        <v>8.7296342272262005E-5</v>
      </c>
      <c r="H58" s="3">
        <v>0</v>
      </c>
      <c r="I58" s="3">
        <v>0</v>
      </c>
      <c r="J58" s="3">
        <v>0</v>
      </c>
      <c r="K58" s="3">
        <v>0</v>
      </c>
      <c r="L58" s="3">
        <v>8.2946962118950196E-3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3.2931569395148866E-2</v>
      </c>
    </row>
    <row r="59" spans="1:19" ht="28.8">
      <c r="A59" s="5" t="s">
        <v>321</v>
      </c>
      <c r="B59" s="2">
        <v>0.26461637367117902</v>
      </c>
      <c r="C59" s="3">
        <v>2.7459694915537701E-2</v>
      </c>
      <c r="D59" s="3">
        <v>1.4379548179709999E-2</v>
      </c>
      <c r="E59" s="3">
        <v>0</v>
      </c>
      <c r="F59" s="3">
        <v>0</v>
      </c>
      <c r="G59" s="3">
        <v>1.1552215960696E-3</v>
      </c>
      <c r="H59" s="3">
        <v>0</v>
      </c>
      <c r="I59" s="3">
        <v>0</v>
      </c>
      <c r="J59" s="3">
        <v>0</v>
      </c>
      <c r="K59" s="3">
        <v>0</v>
      </c>
      <c r="L59" s="3">
        <v>5.0208981127202303</v>
      </c>
      <c r="M59" s="3">
        <v>0</v>
      </c>
      <c r="N59" s="3">
        <v>8.1261687462943009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13.454677697377027</v>
      </c>
    </row>
    <row r="60" spans="1:19" ht="28.8">
      <c r="A60" s="6" t="s">
        <v>322</v>
      </c>
      <c r="B60" s="2">
        <v>0.26461637367117902</v>
      </c>
      <c r="C60" s="3">
        <v>2.7459694915537701E-2</v>
      </c>
      <c r="D60" s="3">
        <v>1.4379548179709999E-2</v>
      </c>
      <c r="E60" s="3">
        <v>0</v>
      </c>
      <c r="F60" s="3">
        <v>0</v>
      </c>
      <c r="G60" s="3">
        <v>1.1552215960696E-3</v>
      </c>
      <c r="H60" s="3">
        <v>0</v>
      </c>
      <c r="I60" s="3">
        <v>0</v>
      </c>
      <c r="J60" s="3">
        <v>0</v>
      </c>
      <c r="K60" s="3">
        <v>0</v>
      </c>
      <c r="L60" s="3">
        <v>5.0208981127202303</v>
      </c>
      <c r="M60" s="3">
        <v>0</v>
      </c>
      <c r="N60" s="3">
        <v>8.1261687462943009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13.454677697377027</v>
      </c>
    </row>
    <row r="61" spans="1:19" ht="28.8">
      <c r="A61" s="7" t="s">
        <v>323</v>
      </c>
      <c r="B61" s="2">
        <v>0.17698881794044399</v>
      </c>
      <c r="C61" s="3">
        <v>0</v>
      </c>
      <c r="D61" s="3">
        <v>9.1613962561752204E-3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3.02383996802206</v>
      </c>
      <c r="M61" s="3">
        <v>0</v>
      </c>
      <c r="N61" s="1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3.2099901822186792</v>
      </c>
    </row>
    <row r="62" spans="1:19">
      <c r="A62" s="8" t="s">
        <v>324</v>
      </c>
      <c r="B62" s="2">
        <v>9.9499676184576502E-3</v>
      </c>
      <c r="C62" s="3">
        <v>0</v>
      </c>
      <c r="D62" s="3">
        <v>2.0501026587245201E-3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2.6811260673251902</v>
      </c>
      <c r="M62" s="3">
        <v>0</v>
      </c>
      <c r="N62" s="1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2.6931261376023725</v>
      </c>
    </row>
    <row r="63" spans="1:19" ht="28.8">
      <c r="A63" s="8" t="s">
        <v>325</v>
      </c>
      <c r="B63" s="2">
        <v>0.16703885032198601</v>
      </c>
      <c r="C63" s="3">
        <v>0</v>
      </c>
      <c r="D63" s="3">
        <v>7.1112935974506899E-3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0.34271390069686603</v>
      </c>
      <c r="M63" s="3">
        <v>0</v>
      </c>
      <c r="N63" s="1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0.51686404461630275</v>
      </c>
    </row>
    <row r="64" spans="1:19" ht="28.8">
      <c r="A64" s="7" t="s">
        <v>326</v>
      </c>
      <c r="B64" s="2">
        <v>6.4373275349718498E-2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6.2633420375533804E-3</v>
      </c>
      <c r="M64" s="3">
        <v>0</v>
      </c>
      <c r="N64" s="1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7.063661738727188E-2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1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6.4373275349718498E-2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6.2633420375533804E-3</v>
      </c>
      <c r="M66" s="3">
        <v>0</v>
      </c>
      <c r="N66" s="1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7.063661738727188E-2</v>
      </c>
    </row>
    <row r="67" spans="1:19">
      <c r="A67" s="7" t="s">
        <v>329</v>
      </c>
      <c r="B67" s="2">
        <v>2.32542803810167E-2</v>
      </c>
      <c r="C67" s="3">
        <v>8.0393961445541402E-3</v>
      </c>
      <c r="D67" s="3">
        <v>2.2807392078310301E-3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1.9907948026606199</v>
      </c>
      <c r="M67" s="3">
        <v>0</v>
      </c>
      <c r="N67" s="1">
        <v>8.1261687462943009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10.150537964688322</v>
      </c>
    </row>
    <row r="68" spans="1:19">
      <c r="A68" s="8" t="s">
        <v>329</v>
      </c>
      <c r="B68" s="2">
        <v>2.32542803810167E-2</v>
      </c>
      <c r="C68" s="3">
        <v>8.0393961445541402E-3</v>
      </c>
      <c r="D68" s="3">
        <v>2.2807392078310301E-3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1.9907948026606199</v>
      </c>
      <c r="M68" s="3">
        <v>0</v>
      </c>
      <c r="N68" s="1">
        <v>8.1261687462943009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10.150537964688322</v>
      </c>
    </row>
    <row r="69" spans="1:19">
      <c r="A69" s="9" t="s">
        <v>329</v>
      </c>
      <c r="B69" s="2">
        <v>1.83546751143519E-2</v>
      </c>
      <c r="C69" s="3">
        <v>8.0393961445541402E-3</v>
      </c>
      <c r="D69" s="3">
        <v>2.0436960879160102E-3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1.8584426737847899</v>
      </c>
      <c r="M69" s="3">
        <v>0</v>
      </c>
      <c r="N69" s="1">
        <v>7.60216810042271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9.4890485415543218</v>
      </c>
    </row>
    <row r="70" spans="1:19" ht="57.6">
      <c r="A70" s="9" t="s">
        <v>330</v>
      </c>
      <c r="B70" s="2">
        <v>4.8996052666647897E-3</v>
      </c>
      <c r="C70" s="3">
        <v>0</v>
      </c>
      <c r="D70" s="3">
        <v>2.3704311991502299E-4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0.132352128875831</v>
      </c>
      <c r="M70" s="3">
        <v>0</v>
      </c>
      <c r="N70" s="1">
        <v>0.52400064587158501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0.66148942313399584</v>
      </c>
    </row>
    <row r="71" spans="1:19" ht="28.8">
      <c r="A71" s="5" t="s">
        <v>331</v>
      </c>
      <c r="B71" s="2">
        <v>0.13775428653584401</v>
      </c>
      <c r="C71" s="3">
        <v>0</v>
      </c>
      <c r="D71" s="3">
        <v>3.1251252403931999E-2</v>
      </c>
      <c r="E71" s="3">
        <v>0</v>
      </c>
      <c r="F71" s="3">
        <v>0</v>
      </c>
      <c r="G71" s="3">
        <v>2.2347863621699098E-3</v>
      </c>
      <c r="H71" s="3">
        <v>0</v>
      </c>
      <c r="I71" s="3">
        <v>0</v>
      </c>
      <c r="J71" s="3">
        <v>0</v>
      </c>
      <c r="K71" s="3">
        <v>0</v>
      </c>
      <c r="L71" s="3">
        <v>3.2891009672881701E-2</v>
      </c>
      <c r="M71" s="3">
        <v>0</v>
      </c>
      <c r="N71" s="3">
        <v>8.0027973424813602E-4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0.20493161470907578</v>
      </c>
    </row>
    <row r="72" spans="1:19">
      <c r="A72" s="6" t="s">
        <v>332</v>
      </c>
      <c r="B72" s="2">
        <v>9.4095492589767002E-2</v>
      </c>
      <c r="C72" s="3">
        <v>0</v>
      </c>
      <c r="D72" s="3">
        <v>9.1197535459198696E-3</v>
      </c>
      <c r="E72" s="3">
        <v>0</v>
      </c>
      <c r="F72" s="3">
        <v>0</v>
      </c>
      <c r="G72" s="3">
        <v>1.05046598534289E-3</v>
      </c>
      <c r="H72" s="3">
        <v>0</v>
      </c>
      <c r="I72" s="3">
        <v>0</v>
      </c>
      <c r="J72" s="3">
        <v>0</v>
      </c>
      <c r="K72" s="3">
        <v>0</v>
      </c>
      <c r="L72" s="3">
        <v>2.0858997956897E-2</v>
      </c>
      <c r="M72" s="3">
        <v>0</v>
      </c>
      <c r="N72" s="3">
        <v>4.29304580471303E-4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0.12555401465839808</v>
      </c>
    </row>
    <row r="73" spans="1:19">
      <c r="A73" s="6" t="s">
        <v>333</v>
      </c>
      <c r="B73" s="2">
        <v>2.1583271942119601E-3</v>
      </c>
      <c r="C73" s="3">
        <v>0</v>
      </c>
      <c r="D73" s="3">
        <v>2.1141683668096699E-4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2.6896633975079102E-4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2.6387103706437182E-3</v>
      </c>
    </row>
    <row r="74" spans="1:19" ht="28.8">
      <c r="A74" s="6" t="s">
        <v>334</v>
      </c>
      <c r="B74" s="2">
        <v>4.1500466751865098E-2</v>
      </c>
      <c r="C74" s="3">
        <v>0</v>
      </c>
      <c r="D74" s="3">
        <v>2.1843203171628901E-2</v>
      </c>
      <c r="E74" s="3">
        <v>0</v>
      </c>
      <c r="F74" s="3">
        <v>0</v>
      </c>
      <c r="G74" s="3">
        <v>1.1581314741453399E-3</v>
      </c>
      <c r="H74" s="3">
        <v>0</v>
      </c>
      <c r="I74" s="3">
        <v>0</v>
      </c>
      <c r="J74" s="3">
        <v>0</v>
      </c>
      <c r="K74" s="3">
        <v>0</v>
      </c>
      <c r="L74" s="3">
        <v>1.17630453762339E-2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7.6264846773873241E-2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0.25376186354195301</v>
      </c>
      <c r="C76" s="3">
        <v>1.5683180528040599E-3</v>
      </c>
      <c r="D76" s="3">
        <v>0.124476467524025</v>
      </c>
      <c r="E76" s="3">
        <v>0</v>
      </c>
      <c r="F76" s="3">
        <v>0</v>
      </c>
      <c r="G76" s="3">
        <v>1.1639512302968301E-3</v>
      </c>
      <c r="H76" s="3">
        <v>2.8950821803443898E-3</v>
      </c>
      <c r="I76" s="3">
        <v>0</v>
      </c>
      <c r="J76" s="3">
        <v>0</v>
      </c>
      <c r="K76" s="3">
        <v>0</v>
      </c>
      <c r="L76" s="3">
        <v>1.73887679090634E-2</v>
      </c>
      <c r="M76" s="3">
        <v>0</v>
      </c>
      <c r="N76" s="3">
        <v>6.9761994326586799E-4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0.40195207038175257</v>
      </c>
    </row>
    <row r="77" spans="1:19">
      <c r="A77" s="6" t="s">
        <v>337</v>
      </c>
      <c r="B77" s="2">
        <v>0.100140393796372</v>
      </c>
      <c r="C77" s="3">
        <v>0</v>
      </c>
      <c r="D77" s="3">
        <v>3.3359014199933097E-2</v>
      </c>
      <c r="E77" s="3">
        <v>0</v>
      </c>
      <c r="F77" s="3">
        <v>0</v>
      </c>
      <c r="G77" s="3">
        <v>9.3116098423746198E-5</v>
      </c>
      <c r="H77" s="3">
        <v>0</v>
      </c>
      <c r="I77" s="3">
        <v>0</v>
      </c>
      <c r="J77" s="3">
        <v>0</v>
      </c>
      <c r="K77" s="3">
        <v>0</v>
      </c>
      <c r="L77" s="3">
        <v>3.7429581545739502E-3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0.13733548224930281</v>
      </c>
    </row>
    <row r="78" spans="1:19">
      <c r="A78" s="6" t="s">
        <v>338</v>
      </c>
      <c r="B78" s="2">
        <v>0.14928720354814701</v>
      </c>
      <c r="C78" s="3">
        <v>1.5683180528040599E-3</v>
      </c>
      <c r="D78" s="3">
        <v>9.0585707946985602E-2</v>
      </c>
      <c r="E78" s="3">
        <v>0</v>
      </c>
      <c r="F78" s="3">
        <v>0</v>
      </c>
      <c r="G78" s="3">
        <v>1.07083513187308E-3</v>
      </c>
      <c r="H78" s="3">
        <v>2.8950821803443898E-3</v>
      </c>
      <c r="I78" s="3">
        <v>0</v>
      </c>
      <c r="J78" s="3">
        <v>0</v>
      </c>
      <c r="K78" s="3">
        <v>0</v>
      </c>
      <c r="L78" s="3">
        <v>1.36458097544894E-2</v>
      </c>
      <c r="M78" s="3">
        <v>0</v>
      </c>
      <c r="N78" s="3">
        <v>6.9761994326586799E-4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0.25975057655790945</v>
      </c>
    </row>
    <row r="79" spans="1:19">
      <c r="A79" s="7" t="s">
        <v>339</v>
      </c>
      <c r="B79" s="2">
        <v>0.14928720354814701</v>
      </c>
      <c r="C79" s="3">
        <v>1.5683180528040599E-3</v>
      </c>
      <c r="D79" s="3">
        <v>9.0585707946985602E-2</v>
      </c>
      <c r="E79" s="3">
        <v>0</v>
      </c>
      <c r="F79" s="3">
        <v>0</v>
      </c>
      <c r="G79" s="3">
        <v>1.07083513187308E-3</v>
      </c>
      <c r="H79" s="3">
        <v>2.8950821803443898E-3</v>
      </c>
      <c r="I79" s="3">
        <v>0</v>
      </c>
      <c r="J79" s="3">
        <v>0</v>
      </c>
      <c r="K79" s="3">
        <v>0</v>
      </c>
      <c r="L79" s="3">
        <v>1.36458097544894E-2</v>
      </c>
      <c r="M79" s="3">
        <v>0</v>
      </c>
      <c r="N79" s="3">
        <v>6.9761994326586799E-4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0.25975057655790945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4.3342661974342198E-3</v>
      </c>
      <c r="C81" s="3">
        <v>0</v>
      </c>
      <c r="D81" s="3">
        <v>5.3174537710667295E-4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4.8660115745408931E-3</v>
      </c>
    </row>
    <row r="82" spans="1:19">
      <c r="A82" s="7" t="s">
        <v>342</v>
      </c>
      <c r="B82" s="2">
        <v>4.3342661974342198E-3</v>
      </c>
      <c r="C82" s="3">
        <v>0</v>
      </c>
      <c r="D82" s="3">
        <v>5.3174537710667295E-4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4.8660115745408931E-3</v>
      </c>
    </row>
    <row r="83" spans="1:19">
      <c r="A83" s="8" t="s">
        <v>342</v>
      </c>
      <c r="B83" s="2">
        <v>4.3342661974342198E-3</v>
      </c>
      <c r="C83" s="3">
        <v>0</v>
      </c>
      <c r="D83" s="3">
        <v>5.3174537710667295E-4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4.8660115745408931E-3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0.481668886984429</v>
      </c>
      <c r="C86" s="3">
        <v>0</v>
      </c>
      <c r="D86" s="3">
        <v>4.2927227702449E-2</v>
      </c>
      <c r="E86" s="3">
        <v>4.9005206140341501E-3</v>
      </c>
      <c r="F86" s="3">
        <v>0</v>
      </c>
      <c r="G86" s="3">
        <v>4.3560874793858798E-3</v>
      </c>
      <c r="H86" s="3">
        <v>0</v>
      </c>
      <c r="I86" s="3">
        <v>0</v>
      </c>
      <c r="J86" s="3">
        <v>0</v>
      </c>
      <c r="K86" s="3">
        <v>0</v>
      </c>
      <c r="L86" s="3">
        <v>2.0904139160771301E-2</v>
      </c>
      <c r="M86" s="3">
        <v>0</v>
      </c>
      <c r="N86" s="3">
        <v>2.1931864437120898E-3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0.55695004838478146</v>
      </c>
    </row>
    <row r="87" spans="1:19" ht="28.8">
      <c r="A87" s="6" t="s">
        <v>346</v>
      </c>
      <c r="B87" s="2">
        <v>2.2613562769222099E-2</v>
      </c>
      <c r="C87" s="3">
        <v>0</v>
      </c>
      <c r="D87" s="3">
        <v>6.4898562290248204E-3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2.9103418998246922E-2</v>
      </c>
    </row>
    <row r="88" spans="1:19" ht="28.8">
      <c r="A88" s="6" t="s">
        <v>347</v>
      </c>
      <c r="B88" s="2">
        <v>0.367922666255242</v>
      </c>
      <c r="C88" s="3">
        <v>0</v>
      </c>
      <c r="D88" s="3">
        <v>2.8384311967121899E-2</v>
      </c>
      <c r="E88" s="3">
        <v>4.9005206140341501E-3</v>
      </c>
      <c r="F88" s="3">
        <v>0</v>
      </c>
      <c r="G88" s="3">
        <v>3.59951917969294E-3</v>
      </c>
      <c r="H88" s="3">
        <v>0</v>
      </c>
      <c r="I88" s="3">
        <v>0</v>
      </c>
      <c r="J88" s="3">
        <v>0</v>
      </c>
      <c r="K88" s="3">
        <v>0</v>
      </c>
      <c r="L88" s="3">
        <v>3.3649005721270299E-3</v>
      </c>
      <c r="M88" s="3">
        <v>0</v>
      </c>
      <c r="N88" s="3">
        <v>1.44890295909065E-3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0.40962082154730867</v>
      </c>
    </row>
    <row r="89" spans="1:19">
      <c r="A89" s="7" t="s">
        <v>348</v>
      </c>
      <c r="B89" s="2">
        <v>0.352583132843453</v>
      </c>
      <c r="C89" s="3">
        <v>0</v>
      </c>
      <c r="D89" s="3">
        <v>2.3957371538438601E-2</v>
      </c>
      <c r="E89" s="3">
        <v>0</v>
      </c>
      <c r="F89" s="3">
        <v>0</v>
      </c>
      <c r="G89" s="3">
        <v>3.52968210587513E-3</v>
      </c>
      <c r="H89" s="3">
        <v>0</v>
      </c>
      <c r="I89" s="3">
        <v>0</v>
      </c>
      <c r="J89" s="3">
        <v>0</v>
      </c>
      <c r="K89" s="3">
        <v>0</v>
      </c>
      <c r="L89" s="3">
        <v>3.1636460381876202E-3</v>
      </c>
      <c r="M89" s="3">
        <v>0</v>
      </c>
      <c r="N89" s="3">
        <v>7.4661666168922497E-5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0.38330849419212326</v>
      </c>
    </row>
    <row r="90" spans="1:19">
      <c r="A90" s="7" t="s">
        <v>349</v>
      </c>
      <c r="B90" s="2">
        <v>1.5339533411788901E-2</v>
      </c>
      <c r="C90" s="3">
        <v>0</v>
      </c>
      <c r="D90" s="3">
        <v>4.4269404286832702E-3</v>
      </c>
      <c r="E90" s="3">
        <v>4.9005206140341501E-3</v>
      </c>
      <c r="F90" s="3">
        <v>0</v>
      </c>
      <c r="G90" s="3">
        <v>6.9837073817809601E-5</v>
      </c>
      <c r="H90" s="3">
        <v>0</v>
      </c>
      <c r="I90" s="3">
        <v>0</v>
      </c>
      <c r="J90" s="3">
        <v>0</v>
      </c>
      <c r="K90" s="3">
        <v>0</v>
      </c>
      <c r="L90" s="3">
        <v>2.0125453393940299E-4</v>
      </c>
      <c r="M90" s="3">
        <v>0</v>
      </c>
      <c r="N90" s="3">
        <v>1.3742412929217301E-3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2.6312327355185263E-2</v>
      </c>
    </row>
    <row r="91" spans="1:19" ht="28.8">
      <c r="A91" s="8" t="s">
        <v>350</v>
      </c>
      <c r="B91" s="2">
        <v>1.5339533411788901E-2</v>
      </c>
      <c r="C91" s="3">
        <v>0</v>
      </c>
      <c r="D91" s="3">
        <v>4.4269404286832702E-3</v>
      </c>
      <c r="E91" s="3">
        <v>4.9005206140341501E-3</v>
      </c>
      <c r="F91" s="3">
        <v>0</v>
      </c>
      <c r="G91" s="3">
        <v>6.9837073817809601E-5</v>
      </c>
      <c r="H91" s="3">
        <v>0</v>
      </c>
      <c r="I91" s="3">
        <v>0</v>
      </c>
      <c r="J91" s="3">
        <v>0</v>
      </c>
      <c r="K91" s="3">
        <v>0</v>
      </c>
      <c r="L91" s="3">
        <v>2.0125453393940299E-4</v>
      </c>
      <c r="M91" s="3">
        <v>0</v>
      </c>
      <c r="N91" s="3">
        <v>1.3742412929217301E-3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2.6312327355185263E-2</v>
      </c>
    </row>
    <row r="92" spans="1:19">
      <c r="A92" s="9" t="s">
        <v>351</v>
      </c>
      <c r="B92" s="2">
        <v>7.5755435276893901E-3</v>
      </c>
      <c r="C92" s="3">
        <v>0</v>
      </c>
      <c r="D92" s="3">
        <v>1.8258726804265301E-3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1.3742412929217301E-3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1.077565750103765E-2</v>
      </c>
    </row>
    <row r="93" spans="1:19" ht="28.8">
      <c r="A93" s="9" t="s">
        <v>352</v>
      </c>
      <c r="B93" s="2">
        <v>1.77139575025572E-3</v>
      </c>
      <c r="C93" s="3">
        <v>0</v>
      </c>
      <c r="D93" s="3">
        <v>2.8829568638313597E-4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2.0596914366388559E-3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3.4674129579473898E-3</v>
      </c>
      <c r="C95" s="3">
        <v>0</v>
      </c>
      <c r="D95" s="3">
        <v>2.1718275040862899E-3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5.6392404620336798E-3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2.5251811758964398E-3</v>
      </c>
      <c r="C97" s="3">
        <v>0</v>
      </c>
      <c r="D97" s="3">
        <v>1.4094455778731099E-4</v>
      </c>
      <c r="E97" s="3">
        <v>4.9005206140341501E-3</v>
      </c>
      <c r="F97" s="3">
        <v>0</v>
      </c>
      <c r="G97" s="3">
        <v>6.9837073817809601E-5</v>
      </c>
      <c r="H97" s="3">
        <v>0</v>
      </c>
      <c r="I97" s="3">
        <v>0</v>
      </c>
      <c r="J97" s="3">
        <v>0</v>
      </c>
      <c r="K97" s="3">
        <v>0</v>
      </c>
      <c r="L97" s="3">
        <v>2.0125453393940299E-4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7.8377379554751131E-3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9.1132657959964905E-2</v>
      </c>
      <c r="C99" s="3">
        <v>0</v>
      </c>
      <c r="D99" s="3">
        <v>8.0530595063022705E-3</v>
      </c>
      <c r="E99" s="3">
        <v>0</v>
      </c>
      <c r="F99" s="3">
        <v>0</v>
      </c>
      <c r="G99" s="3">
        <v>6.8673122587512795E-4</v>
      </c>
      <c r="H99" s="3">
        <v>0</v>
      </c>
      <c r="I99" s="3">
        <v>0</v>
      </c>
      <c r="J99" s="3">
        <v>0</v>
      </c>
      <c r="K99" s="3">
        <v>0</v>
      </c>
      <c r="L99" s="3">
        <v>1.7140491287754901E-2</v>
      </c>
      <c r="M99" s="3">
        <v>0</v>
      </c>
      <c r="N99" s="3">
        <v>7.4428348462144398E-4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0.11775722346451864</v>
      </c>
    </row>
    <row r="100" spans="1:19">
      <c r="A100" s="5" t="s">
        <v>359</v>
      </c>
      <c r="B100" s="2">
        <v>0.66951221505409997</v>
      </c>
      <c r="C100" s="3">
        <v>0</v>
      </c>
      <c r="D100" s="3">
        <v>0.52460205065517995</v>
      </c>
      <c r="E100" s="3">
        <v>7.6708981025565795E-2</v>
      </c>
      <c r="F100" s="3">
        <v>0</v>
      </c>
      <c r="G100" s="3">
        <v>7.9730659275332703E-3</v>
      </c>
      <c r="H100" s="3">
        <v>1.9144898289374199E-3</v>
      </c>
      <c r="I100" s="3">
        <v>0.110038504337316</v>
      </c>
      <c r="J100" s="3">
        <v>0</v>
      </c>
      <c r="K100" s="3">
        <v>0</v>
      </c>
      <c r="L100" s="3">
        <v>3.94251989336806E-2</v>
      </c>
      <c r="M100" s="3">
        <v>0</v>
      </c>
      <c r="N100" s="3">
        <v>3.3471599873768097E-2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1.463646105636081</v>
      </c>
    </row>
    <row r="101" spans="1:19">
      <c r="A101" s="6" t="s">
        <v>360</v>
      </c>
      <c r="B101" s="2">
        <v>0.54156048892598496</v>
      </c>
      <c r="C101" s="3">
        <v>0</v>
      </c>
      <c r="D101" s="3">
        <v>0.40194184595536803</v>
      </c>
      <c r="E101" s="3">
        <v>0</v>
      </c>
      <c r="F101" s="3">
        <v>0</v>
      </c>
      <c r="G101" s="3">
        <v>4.9206038260798399E-3</v>
      </c>
      <c r="H101" s="3">
        <v>0</v>
      </c>
      <c r="I101" s="3">
        <v>0</v>
      </c>
      <c r="J101" s="3">
        <v>0</v>
      </c>
      <c r="K101" s="3">
        <v>0</v>
      </c>
      <c r="L101" s="3">
        <v>1.46407971232179E-2</v>
      </c>
      <c r="M101" s="3">
        <v>0</v>
      </c>
      <c r="N101" s="3">
        <v>2.5111849606919201E-2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0.98817558543756978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0.148779793886124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0.148779793886124</v>
      </c>
    </row>
    <row r="104" spans="1:19">
      <c r="A104" s="7" t="s">
        <v>363</v>
      </c>
      <c r="B104" s="2">
        <v>0.24345898729240001</v>
      </c>
      <c r="C104" s="3">
        <v>0</v>
      </c>
      <c r="D104" s="3">
        <v>6.5971662900674299E-2</v>
      </c>
      <c r="E104" s="3">
        <v>0</v>
      </c>
      <c r="F104" s="3">
        <v>0</v>
      </c>
      <c r="G104" s="3">
        <v>3.1106596629682701E-3</v>
      </c>
      <c r="H104" s="3">
        <v>0</v>
      </c>
      <c r="I104" s="3">
        <v>0</v>
      </c>
      <c r="J104" s="3">
        <v>0</v>
      </c>
      <c r="K104" s="3">
        <v>0</v>
      </c>
      <c r="L104" s="3">
        <v>4.3674114748345197E-3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0.31690872133087705</v>
      </c>
    </row>
    <row r="105" spans="1:19" ht="28.8">
      <c r="A105" s="7" t="s">
        <v>364</v>
      </c>
      <c r="B105" s="2">
        <v>0.24187514629700299</v>
      </c>
      <c r="C105" s="3">
        <v>0</v>
      </c>
      <c r="D105" s="3">
        <v>0.18273782245665299</v>
      </c>
      <c r="E105" s="3">
        <v>0</v>
      </c>
      <c r="F105" s="3">
        <v>0</v>
      </c>
      <c r="G105" s="3">
        <v>1.79539477273286E-3</v>
      </c>
      <c r="H105" s="3">
        <v>0</v>
      </c>
      <c r="I105" s="3">
        <v>0</v>
      </c>
      <c r="J105" s="3">
        <v>0</v>
      </c>
      <c r="K105" s="3">
        <v>0</v>
      </c>
      <c r="L105" s="3">
        <v>2.2194425238177199E-4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0.42663030777877059</v>
      </c>
    </row>
    <row r="106" spans="1:19">
      <c r="A106" s="7" t="s">
        <v>365</v>
      </c>
      <c r="B106" s="2">
        <v>2.3191957432593901E-2</v>
      </c>
      <c r="C106" s="3">
        <v>0</v>
      </c>
      <c r="D106" s="3">
        <v>2.7131827374057399E-3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7.8188326877205398E-3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3.3723972857720177E-2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2.05522224402661E-2</v>
      </c>
      <c r="C108" s="3">
        <v>0</v>
      </c>
      <c r="D108" s="3">
        <v>2.4473100488523998E-3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7.0401469208895796E-3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3.0039679410008079E-2</v>
      </c>
    </row>
    <row r="109" spans="1:19">
      <c r="A109" s="8" t="s">
        <v>368</v>
      </c>
      <c r="B109" s="2">
        <v>2.6397349923277902E-3</v>
      </c>
      <c r="C109" s="3">
        <v>0</v>
      </c>
      <c r="D109" s="3">
        <v>2.6587268855333702E-4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7.7868576683096102E-4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3.6842934477120883E-3</v>
      </c>
    </row>
    <row r="110" spans="1:19">
      <c r="A110" s="6" t="s">
        <v>369</v>
      </c>
      <c r="B110" s="2">
        <v>1.7158277450130401E-2</v>
      </c>
      <c r="C110" s="3">
        <v>0</v>
      </c>
      <c r="D110" s="3">
        <v>6.5545625941908103E-2</v>
      </c>
      <c r="E110" s="3">
        <v>5.7094357249879601E-2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0.13979826064191811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5.7546222832744999E-2</v>
      </c>
      <c r="C112" s="3">
        <v>0</v>
      </c>
      <c r="D112" s="3">
        <v>5.3180944281475802E-2</v>
      </c>
      <c r="E112" s="3">
        <v>1.96146237756862E-2</v>
      </c>
      <c r="F112" s="3">
        <v>0</v>
      </c>
      <c r="G112" s="3">
        <v>2.7643841719549701E-4</v>
      </c>
      <c r="H112" s="3">
        <v>1.9144898289374199E-3</v>
      </c>
      <c r="I112" s="3">
        <v>0</v>
      </c>
      <c r="J112" s="3">
        <v>0</v>
      </c>
      <c r="K112" s="3">
        <v>0</v>
      </c>
      <c r="L112" s="3">
        <v>2.25273416167498E-2</v>
      </c>
      <c r="M112" s="3">
        <v>0</v>
      </c>
      <c r="N112" s="3">
        <v>3.3341100298559401E-3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0.15839417078264564</v>
      </c>
    </row>
    <row r="113" spans="1:19">
      <c r="A113" s="6" t="s">
        <v>372</v>
      </c>
      <c r="B113" s="2">
        <v>5.3247225845239901E-2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5.3247225845239901E-2</v>
      </c>
    </row>
    <row r="114" spans="1:19">
      <c r="A114" s="5" t="s">
        <v>373</v>
      </c>
      <c r="B114" s="2">
        <v>7.4549378595868604E-2</v>
      </c>
      <c r="C114" s="3">
        <v>0</v>
      </c>
      <c r="D114" s="3">
        <v>2.1814373602990602E-3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4.65518664953292E-3</v>
      </c>
      <c r="M114" s="3">
        <v>0</v>
      </c>
      <c r="N114" s="3">
        <v>1.7662150403085701E-3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8.3152217646009149E-2</v>
      </c>
    </row>
    <row r="115" spans="1:19">
      <c r="A115" s="5" t="s">
        <v>374</v>
      </c>
      <c r="B115" s="2">
        <v>0.16666195760916599</v>
      </c>
      <c r="C115" s="3">
        <v>0</v>
      </c>
      <c r="D115" s="3">
        <v>7.4380287086849104E-3</v>
      </c>
      <c r="E115" s="3">
        <v>0</v>
      </c>
      <c r="F115" s="3">
        <v>0</v>
      </c>
      <c r="G115" s="3">
        <v>3.78284149846469E-4</v>
      </c>
      <c r="H115" s="3">
        <v>6.7707567120957595E-4</v>
      </c>
      <c r="I115" s="3">
        <v>0</v>
      </c>
      <c r="J115" s="3">
        <v>0</v>
      </c>
      <c r="K115" s="3">
        <v>0</v>
      </c>
      <c r="L115" s="3">
        <v>7.1746300907649802E-2</v>
      </c>
      <c r="M115" s="3">
        <v>0</v>
      </c>
      <c r="N115" s="3">
        <v>8.0800255034248397E-2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0.32770190208080519</v>
      </c>
    </row>
    <row r="116" spans="1:19">
      <c r="A116" s="5" t="s">
        <v>375</v>
      </c>
      <c r="B116" s="2">
        <v>0.366452784675242</v>
      </c>
      <c r="C116" s="3">
        <v>0</v>
      </c>
      <c r="D116" s="3">
        <v>2.7195893082142498E-3</v>
      </c>
      <c r="E116" s="3">
        <v>0</v>
      </c>
      <c r="F116" s="3">
        <v>0</v>
      </c>
      <c r="G116" s="3">
        <v>5.23778053633572E-4</v>
      </c>
      <c r="H116" s="3">
        <v>0</v>
      </c>
      <c r="I116" s="3">
        <v>0</v>
      </c>
      <c r="J116" s="3">
        <v>0</v>
      </c>
      <c r="K116" s="3">
        <v>0</v>
      </c>
      <c r="L116" s="3">
        <v>3.4561234216229302E-2</v>
      </c>
      <c r="M116" s="3">
        <v>0</v>
      </c>
      <c r="N116" s="3">
        <v>2.5590286079398099E-2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0.42984767233271726</v>
      </c>
    </row>
    <row r="117" spans="1:19">
      <c r="A117" s="6" t="s">
        <v>376</v>
      </c>
      <c r="B117" s="2">
        <v>0.317682867636287</v>
      </c>
      <c r="C117" s="3">
        <v>0</v>
      </c>
      <c r="D117" s="3">
        <v>1.7457905453200999E-3</v>
      </c>
      <c r="E117" s="3">
        <v>0</v>
      </c>
      <c r="F117" s="3">
        <v>0</v>
      </c>
      <c r="G117" s="3">
        <v>5.23778053633572E-4</v>
      </c>
      <c r="H117" s="3">
        <v>0</v>
      </c>
      <c r="I117" s="3">
        <v>0</v>
      </c>
      <c r="J117" s="3">
        <v>0</v>
      </c>
      <c r="K117" s="3">
        <v>0</v>
      </c>
      <c r="L117" s="3">
        <v>2.79047875282709E-2</v>
      </c>
      <c r="M117" s="3">
        <v>0</v>
      </c>
      <c r="N117" s="3">
        <v>2.03103063750147E-2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0.36816753013852627</v>
      </c>
    </row>
    <row r="118" spans="1:19">
      <c r="A118" s="6" t="s">
        <v>377</v>
      </c>
      <c r="B118" s="2">
        <v>4.8769917038955002E-2</v>
      </c>
      <c r="C118" s="3">
        <v>0</v>
      </c>
      <c r="D118" s="3">
        <v>9.7379876289414901E-4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6.6564466879583803E-3</v>
      </c>
      <c r="M118" s="3">
        <v>0</v>
      </c>
      <c r="N118" s="3">
        <v>5.2799797043834801E-3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6.1680142194191011E-2</v>
      </c>
    </row>
    <row r="119" spans="1:19">
      <c r="A119" s="5" t="s">
        <v>378</v>
      </c>
      <c r="B119" s="2">
        <v>1.88446356410184E-2</v>
      </c>
      <c r="C119" s="3">
        <v>0</v>
      </c>
      <c r="D119" s="3">
        <v>4.1002053174490498E-4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4.1906084263270103E-3</v>
      </c>
      <c r="M119" s="3">
        <v>0</v>
      </c>
      <c r="N119" s="3">
        <v>9.3327082711152905E-5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2.3538591681801471E-2</v>
      </c>
    </row>
    <row r="120" spans="1:19">
      <c r="A120" s="4" t="s">
        <v>379</v>
      </c>
      <c r="B120" s="2">
        <f t="shared" ref="B120:S120" si="2">B3+B17+B31+B59+B71+B76+B86+B100+B114+B115+B116+B119</f>
        <v>3.4297990652079018</v>
      </c>
      <c r="C120" s="2">
        <f t="shared" si="2"/>
        <v>5.1503706143999961E-2</v>
      </c>
      <c r="D120" s="2">
        <f t="shared" si="2"/>
        <v>1.324635393509999</v>
      </c>
      <c r="E120" s="2">
        <f t="shared" si="2"/>
        <v>8.1609501639599943E-2</v>
      </c>
      <c r="F120" s="2">
        <f t="shared" si="2"/>
        <v>0</v>
      </c>
      <c r="G120" s="2">
        <f t="shared" si="2"/>
        <v>2.558655792000002E-2</v>
      </c>
      <c r="H120" s="2">
        <f t="shared" si="2"/>
        <v>9.2650412249999977E-3</v>
      </c>
      <c r="I120" s="2">
        <f t="shared" si="2"/>
        <v>0.30109893510720054</v>
      </c>
      <c r="J120" s="2">
        <f t="shared" si="2"/>
        <v>0</v>
      </c>
      <c r="K120" s="2">
        <f t="shared" si="2"/>
        <v>0</v>
      </c>
      <c r="L120" s="2">
        <f t="shared" si="2"/>
        <v>7.0380234034239999</v>
      </c>
      <c r="M120" s="2">
        <f t="shared" si="2"/>
        <v>0</v>
      </c>
      <c r="N120" s="2">
        <f t="shared" si="2"/>
        <v>8.2887257006200006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7.7488000000000001E-2</v>
      </c>
      <c r="S120" s="2">
        <f t="shared" si="2"/>
        <v>20.627735304797699</v>
      </c>
    </row>
  </sheetData>
  <phoneticPr fontId="9" type="noConversion"/>
  <conditionalFormatting sqref="A1:A1048576">
    <cfRule type="cellIs" dxfId="66" priority="3" operator="lessThan">
      <formula>0</formula>
    </cfRule>
  </conditionalFormatting>
  <conditionalFormatting sqref="B3:B119 B121">
    <cfRule type="cellIs" dxfId="65" priority="5" operator="lessThan">
      <formula>0</formula>
    </cfRule>
  </conditionalFormatting>
  <conditionalFormatting sqref="B120:Q120 S120">
    <cfRule type="cellIs" dxfId="64" priority="2" operator="lessThan">
      <formula>0</formula>
    </cfRule>
  </conditionalFormatting>
  <conditionalFormatting sqref="R3:R158">
    <cfRule type="cellIs" dxfId="6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outlinePr summaryBelow="0" summaryRight="0"/>
  </sheetPr>
  <dimension ref="A1:S143"/>
  <sheetViews>
    <sheetView topLeftCell="A19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9.3223690549461197E-2</v>
      </c>
      <c r="C3" s="3">
        <v>0</v>
      </c>
      <c r="D3" s="3">
        <v>9.5445853083229698E-2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2.6352277779818099E-2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0.215021821412509</v>
      </c>
    </row>
    <row r="4" spans="1:19" ht="28.8">
      <c r="A4" s="6" t="s">
        <v>266</v>
      </c>
      <c r="B4" s="2">
        <v>8.7756404149192696E-2</v>
      </c>
      <c r="C4" s="3">
        <v>0</v>
      </c>
      <c r="D4" s="3">
        <v>9.48551042434706E-2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2.5725780464816401E-2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0.20833728885747971</v>
      </c>
    </row>
    <row r="5" spans="1:19" ht="28.8">
      <c r="A5" s="7" t="s">
        <v>267</v>
      </c>
      <c r="B5" s="2">
        <v>3.9411816531069899E-2</v>
      </c>
      <c r="C5" s="3">
        <v>0</v>
      </c>
      <c r="D5" s="3">
        <v>4.5743119619179103E-2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2.2696459615331901E-3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8.7424582111782181E-2</v>
      </c>
    </row>
    <row r="6" spans="1:19">
      <c r="A6" s="7" t="s">
        <v>268</v>
      </c>
      <c r="B6" s="2">
        <v>4.83445876181227E-2</v>
      </c>
      <c r="C6" s="3">
        <v>0</v>
      </c>
      <c r="D6" s="3">
        <v>4.9111984624291498E-2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2.34561345032832E-2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0.12091270674569739</v>
      </c>
    </row>
    <row r="7" spans="1:19">
      <c r="A7" s="8" t="s">
        <v>269</v>
      </c>
      <c r="B7" s="2">
        <v>4.4448607939191101E-2</v>
      </c>
      <c r="C7" s="3">
        <v>0</v>
      </c>
      <c r="D7" s="3">
        <v>4.4239105005522403E-2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6.0473872561843198E-3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9.4735100200897829E-2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2.88431644738577E-3</v>
      </c>
      <c r="C11" s="3">
        <v>0</v>
      </c>
      <c r="D11" s="3">
        <v>1.8393044956821799E-3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1.4542615817989201E-2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1.926623676105715E-2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1.0116632315458399E-3</v>
      </c>
      <c r="C13" s="3">
        <v>0</v>
      </c>
      <c r="D13" s="3">
        <v>3.0335751230869202E-3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2.8661314291096901E-3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6.91136978374245E-3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5.4672864002685397E-3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4.8956826112410304E-4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5.9568546613926431E-3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4.34464603093362E-3</v>
      </c>
      <c r="C17" s="3">
        <v>0</v>
      </c>
      <c r="D17" s="3">
        <v>8.2704837566264598E-3</v>
      </c>
      <c r="E17" s="3">
        <v>0</v>
      </c>
      <c r="F17" s="3">
        <v>0</v>
      </c>
      <c r="G17" s="3">
        <v>4.3310291538461501E-5</v>
      </c>
      <c r="H17" s="3">
        <v>0</v>
      </c>
      <c r="I17" s="3">
        <v>0</v>
      </c>
      <c r="J17" s="3">
        <v>0</v>
      </c>
      <c r="K17" s="3">
        <v>0</v>
      </c>
      <c r="L17" s="3">
        <v>1.09036793176797E-2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2.3562119396778242E-2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4.34464603093362E-3</v>
      </c>
      <c r="C25" s="3">
        <v>0</v>
      </c>
      <c r="D25" s="3">
        <v>8.2704837566264598E-3</v>
      </c>
      <c r="E25" s="3">
        <v>0</v>
      </c>
      <c r="F25" s="3">
        <v>0</v>
      </c>
      <c r="G25" s="3">
        <v>4.3310291538461501E-5</v>
      </c>
      <c r="H25" s="3">
        <v>0</v>
      </c>
      <c r="I25" s="3">
        <v>0</v>
      </c>
      <c r="J25" s="3">
        <v>0</v>
      </c>
      <c r="K25" s="3">
        <v>0</v>
      </c>
      <c r="L25" s="3">
        <v>1.09036793176797E-2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2.3562119396778242E-2</v>
      </c>
    </row>
    <row r="26" spans="1:19">
      <c r="A26" s="7" t="s">
        <v>288</v>
      </c>
      <c r="B26" s="2">
        <v>4.34464603093362E-3</v>
      </c>
      <c r="C26" s="3">
        <v>0</v>
      </c>
      <c r="D26" s="3">
        <v>8.2704837566264598E-3</v>
      </c>
      <c r="E26" s="3">
        <v>0</v>
      </c>
      <c r="F26" s="3">
        <v>0</v>
      </c>
      <c r="G26" s="3">
        <v>4.3310291538461501E-5</v>
      </c>
      <c r="H26" s="3">
        <v>0</v>
      </c>
      <c r="I26" s="3">
        <v>0</v>
      </c>
      <c r="J26" s="3">
        <v>0</v>
      </c>
      <c r="K26" s="3">
        <v>0</v>
      </c>
      <c r="L26" s="3">
        <v>1.09036793176797E-2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2.3562119396778242E-2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8.3851668397018797E-2</v>
      </c>
      <c r="C31" s="3">
        <v>6.8815358568000001E-3</v>
      </c>
      <c r="D31" s="3">
        <v>6.8370396800435898E-2</v>
      </c>
      <c r="E31" s="3">
        <v>0</v>
      </c>
      <c r="F31" s="3">
        <v>0</v>
      </c>
      <c r="G31" s="3">
        <v>5.1106144015384603E-4</v>
      </c>
      <c r="H31" s="3">
        <v>0</v>
      </c>
      <c r="I31" s="3">
        <v>2.2376987331573002</v>
      </c>
      <c r="J31" s="3">
        <v>0</v>
      </c>
      <c r="K31" s="3">
        <v>0</v>
      </c>
      <c r="L31" s="3">
        <v>0.81949412709107405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3.2168075227427826</v>
      </c>
    </row>
    <row r="32" spans="1:19">
      <c r="A32" s="6" t="s">
        <v>294</v>
      </c>
      <c r="B32" s="2">
        <v>3.0929858048269199E-2</v>
      </c>
      <c r="C32" s="3">
        <v>0</v>
      </c>
      <c r="D32" s="3">
        <v>3.2377405631078299E-2</v>
      </c>
      <c r="E32" s="3">
        <v>0</v>
      </c>
      <c r="F32" s="3">
        <v>0</v>
      </c>
      <c r="G32" s="3">
        <v>0</v>
      </c>
      <c r="H32" s="3">
        <v>0</v>
      </c>
      <c r="I32" s="3">
        <v>1.19882809213448E-3</v>
      </c>
      <c r="J32" s="3">
        <v>0</v>
      </c>
      <c r="K32" s="3">
        <v>0</v>
      </c>
      <c r="L32" s="3">
        <v>0.118546343322647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0.183052435094129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1.5791864307398599E-4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1.5791864307398599E-4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8.7222834306839602E-4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8.7222834306839602E-4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3.01466845828676E-5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3.01466845828676E-5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5.41901356559382E-2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5.41901356559382E-2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2.81160788855761E-6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2.81160788855761E-6</v>
      </c>
    </row>
    <row r="41" spans="1:19">
      <c r="A41" s="6" t="s">
        <v>303</v>
      </c>
      <c r="B41" s="2">
        <v>2.7284133335355302E-3</v>
      </c>
      <c r="C41" s="3">
        <v>0</v>
      </c>
      <c r="D41" s="3">
        <v>2.3162910355343301E-3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2.8009952792353498E-3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7.8456996483052092E-3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2.0881752193564198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2.0881752193564198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2.0881752193564198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2.0881752193564198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2.0698308047510899E-3</v>
      </c>
      <c r="C46" s="3">
        <v>0</v>
      </c>
      <c r="D46" s="3">
        <v>6.9850651540332104E-4</v>
      </c>
      <c r="E46" s="3">
        <v>0</v>
      </c>
      <c r="F46" s="3">
        <v>0</v>
      </c>
      <c r="G46" s="3">
        <v>0</v>
      </c>
      <c r="H46" s="3">
        <v>0</v>
      </c>
      <c r="I46" s="3">
        <v>7.5508697655541093E-2</v>
      </c>
      <c r="J46" s="3">
        <v>0</v>
      </c>
      <c r="K46" s="3">
        <v>0</v>
      </c>
      <c r="L46" s="3">
        <v>1.9889636203010699E-3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8.0265998595996577E-2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1.3406858621683301E-3</v>
      </c>
      <c r="C48" s="3">
        <v>0</v>
      </c>
      <c r="D48" s="3">
        <v>6.15264806313806E-4</v>
      </c>
      <c r="E48" s="3">
        <v>0</v>
      </c>
      <c r="F48" s="3">
        <v>0</v>
      </c>
      <c r="G48" s="3">
        <v>0</v>
      </c>
      <c r="H48" s="3">
        <v>0</v>
      </c>
      <c r="I48" s="3">
        <v>6.0918170918747997E-6</v>
      </c>
      <c r="J48" s="3">
        <v>0</v>
      </c>
      <c r="K48" s="3">
        <v>0</v>
      </c>
      <c r="L48" s="3">
        <v>3.88798702521384E-3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5.8500295107878509E-3</v>
      </c>
    </row>
    <row r="49" spans="1:19" ht="28.8">
      <c r="A49" s="6" t="s">
        <v>311</v>
      </c>
      <c r="B49" s="2">
        <v>7.9500319546121408E-3</v>
      </c>
      <c r="C49" s="3">
        <v>0</v>
      </c>
      <c r="D49" s="3">
        <v>2.27394634004097E-2</v>
      </c>
      <c r="E49" s="3">
        <v>0</v>
      </c>
      <c r="F49" s="3">
        <v>0</v>
      </c>
      <c r="G49" s="3">
        <v>5.1106144015384603E-4</v>
      </c>
      <c r="H49" s="3">
        <v>0</v>
      </c>
      <c r="I49" s="3">
        <v>9.52822673344524E-5</v>
      </c>
      <c r="J49" s="3">
        <v>0</v>
      </c>
      <c r="K49" s="3">
        <v>0</v>
      </c>
      <c r="L49" s="3">
        <v>0.536598743329183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0.5678945823916931</v>
      </c>
    </row>
    <row r="50" spans="1:19">
      <c r="A50" s="6" t="s">
        <v>312</v>
      </c>
      <c r="B50" s="2">
        <v>5.6449931038666098E-3</v>
      </c>
      <c r="C50" s="3">
        <v>0</v>
      </c>
      <c r="D50" s="3">
        <v>3.8761682797769799E-3</v>
      </c>
      <c r="E50" s="3">
        <v>0</v>
      </c>
      <c r="F50" s="3">
        <v>0</v>
      </c>
      <c r="G50" s="3">
        <v>0</v>
      </c>
      <c r="H50" s="3">
        <v>0</v>
      </c>
      <c r="I50" s="3">
        <v>6.3575846510063897E-3</v>
      </c>
      <c r="J50" s="3">
        <v>0</v>
      </c>
      <c r="K50" s="3">
        <v>0</v>
      </c>
      <c r="L50" s="3">
        <v>3.9103435930389299E-2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5.4982181965039276E-2</v>
      </c>
    </row>
    <row r="51" spans="1:19" ht="28.8">
      <c r="A51" s="6" t="s">
        <v>313</v>
      </c>
      <c r="B51" s="2">
        <v>1.52885229896387E-3</v>
      </c>
      <c r="C51" s="3">
        <v>0</v>
      </c>
      <c r="D51" s="3">
        <v>2.6782115098365701E-4</v>
      </c>
      <c r="E51" s="3">
        <v>0</v>
      </c>
      <c r="F51" s="3">
        <v>0</v>
      </c>
      <c r="G51" s="3">
        <v>0</v>
      </c>
      <c r="H51" s="3">
        <v>0</v>
      </c>
      <c r="I51" s="3">
        <v>3.7385751976210099E-4</v>
      </c>
      <c r="J51" s="3">
        <v>0</v>
      </c>
      <c r="K51" s="3">
        <v>0</v>
      </c>
      <c r="L51" s="3">
        <v>6.73523727236317E-3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8.9057682420727972E-3</v>
      </c>
    </row>
    <row r="52" spans="1:19" ht="28.8">
      <c r="A52" s="6" t="s">
        <v>314</v>
      </c>
      <c r="B52" s="2">
        <v>1.7687645058782099E-2</v>
      </c>
      <c r="C52" s="3">
        <v>0</v>
      </c>
      <c r="D52" s="3">
        <v>2.6022082102331E-3</v>
      </c>
      <c r="E52" s="3">
        <v>0</v>
      </c>
      <c r="F52" s="3">
        <v>0</v>
      </c>
      <c r="G52" s="3">
        <v>0</v>
      </c>
      <c r="H52" s="3">
        <v>0</v>
      </c>
      <c r="I52" s="3">
        <v>1.0934030677724E-6</v>
      </c>
      <c r="J52" s="3">
        <v>0</v>
      </c>
      <c r="K52" s="3">
        <v>0</v>
      </c>
      <c r="L52" s="3">
        <v>5.3270304714264999E-2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7.3561251386347976E-2</v>
      </c>
    </row>
    <row r="53" spans="1:19">
      <c r="A53" s="6" t="s">
        <v>315</v>
      </c>
      <c r="B53" s="2">
        <v>1.0349154023755499E-3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2.1327559828893002E-5</v>
      </c>
      <c r="J53" s="3">
        <v>0</v>
      </c>
      <c r="K53" s="3">
        <v>0</v>
      </c>
      <c r="L53" s="3">
        <v>7.2183447150202798E-3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8.2745876772247224E-3</v>
      </c>
    </row>
    <row r="54" spans="1:19" ht="28.8">
      <c r="A54" s="6" t="s">
        <v>316</v>
      </c>
      <c r="B54" s="2">
        <v>7.1503245982310702E-3</v>
      </c>
      <c r="C54" s="3">
        <v>0</v>
      </c>
      <c r="D54" s="3">
        <v>9.3375482369977599E-4</v>
      </c>
      <c r="E54" s="3">
        <v>0</v>
      </c>
      <c r="F54" s="3">
        <v>0</v>
      </c>
      <c r="G54" s="3">
        <v>0</v>
      </c>
      <c r="H54" s="3">
        <v>0</v>
      </c>
      <c r="I54" s="3">
        <v>1.8537910583006501E-4</v>
      </c>
      <c r="J54" s="3">
        <v>0</v>
      </c>
      <c r="K54" s="3">
        <v>0</v>
      </c>
      <c r="L54" s="3">
        <v>3.4776026709992698E-2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4.304548523775361E-2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5.7866805006168101E-5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5.7866805006168101E-5</v>
      </c>
    </row>
    <row r="56" spans="1:19" ht="28.8">
      <c r="A56" s="6" t="s">
        <v>318</v>
      </c>
      <c r="B56" s="2">
        <v>1.0349154023755499E-3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9.9046254874278501E-3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1.09395408898034E-2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4.7512025290877297E-3</v>
      </c>
      <c r="C58" s="3">
        <v>0</v>
      </c>
      <c r="D58" s="3">
        <v>9.4519814361445199E-4</v>
      </c>
      <c r="E58" s="3">
        <v>0</v>
      </c>
      <c r="F58" s="3">
        <v>0</v>
      </c>
      <c r="G58" s="3">
        <v>0</v>
      </c>
      <c r="H58" s="3">
        <v>0</v>
      </c>
      <c r="I58" s="3">
        <v>1.4318665585112799E-3</v>
      </c>
      <c r="J58" s="3">
        <v>0</v>
      </c>
      <c r="K58" s="3">
        <v>0</v>
      </c>
      <c r="L58" s="3">
        <v>1.06335726908526E-2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1.7761839922066064E-2</v>
      </c>
    </row>
    <row r="59" spans="1:19" ht="28.8">
      <c r="A59" s="5" t="s">
        <v>321</v>
      </c>
      <c r="B59" s="2">
        <v>6.6286885157672698E-2</v>
      </c>
      <c r="C59" s="3">
        <v>2.8739807316000001E-3</v>
      </c>
      <c r="D59" s="3">
        <v>5.8532033690719297E-3</v>
      </c>
      <c r="E59" s="3">
        <v>0</v>
      </c>
      <c r="F59" s="3">
        <v>0</v>
      </c>
      <c r="G59" s="3">
        <v>1.81903224461538E-4</v>
      </c>
      <c r="H59" s="3">
        <v>0</v>
      </c>
      <c r="I59" s="3">
        <v>0</v>
      </c>
      <c r="J59" s="3">
        <v>0</v>
      </c>
      <c r="K59" s="3">
        <v>0</v>
      </c>
      <c r="L59" s="3">
        <v>2.60590995452828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2.6811059270110862</v>
      </c>
    </row>
    <row r="60" spans="1:19" ht="28.8">
      <c r="A60" s="6" t="s">
        <v>322</v>
      </c>
      <c r="B60" s="2">
        <v>6.6286885157672698E-2</v>
      </c>
      <c r="C60" s="3">
        <v>2.8739807316000001E-3</v>
      </c>
      <c r="D60" s="3">
        <v>5.8532033690719297E-3</v>
      </c>
      <c r="E60" s="3">
        <v>0</v>
      </c>
      <c r="F60" s="3">
        <v>0</v>
      </c>
      <c r="G60" s="3">
        <v>1.81903224461538E-4</v>
      </c>
      <c r="H60" s="3">
        <v>0</v>
      </c>
      <c r="I60" s="3">
        <v>0</v>
      </c>
      <c r="J60" s="3">
        <v>0</v>
      </c>
      <c r="K60" s="3">
        <v>0</v>
      </c>
      <c r="L60" s="3">
        <v>2.60590995452828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2.6811059270110862</v>
      </c>
    </row>
    <row r="61" spans="1:19" ht="28.8">
      <c r="A61" s="7" t="s">
        <v>323</v>
      </c>
      <c r="B61" s="2">
        <v>5.1207799007435502E-2</v>
      </c>
      <c r="C61" s="3">
        <v>2.8739807316000001E-3</v>
      </c>
      <c r="D61" s="3">
        <v>2.99525627942688E-3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2.2802870371859099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2.3373640732043723</v>
      </c>
    </row>
    <row r="62" spans="1:19">
      <c r="A62" s="8" t="s">
        <v>324</v>
      </c>
      <c r="B62" s="2">
        <v>3.2768548171786299E-3</v>
      </c>
      <c r="C62" s="3">
        <v>2.8739807316000001E-3</v>
      </c>
      <c r="D62" s="3">
        <v>9.2284548481275899E-4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2.2759840885613101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2.2830577695949015</v>
      </c>
    </row>
    <row r="63" spans="1:19" ht="28.8">
      <c r="A63" s="8" t="s">
        <v>325</v>
      </c>
      <c r="B63" s="2">
        <v>4.7930944190256897E-2</v>
      </c>
      <c r="C63" s="3">
        <v>0</v>
      </c>
      <c r="D63" s="3">
        <v>2.07241079461412E-3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4.3029486245926797E-3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5.4306303609463695E-2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1.50790861502372E-2</v>
      </c>
      <c r="C67" s="3">
        <v>0</v>
      </c>
      <c r="D67" s="3">
        <v>1.42418368936502E-3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0.31906908016089403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0.33557235000049623</v>
      </c>
    </row>
    <row r="68" spans="1:19">
      <c r="A68" s="8" t="s">
        <v>329</v>
      </c>
      <c r="B68" s="2">
        <v>1.50790861502372E-2</v>
      </c>
      <c r="C68" s="3">
        <v>0</v>
      </c>
      <c r="D68" s="3">
        <v>1.42418368936502E-3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0.31906908016089403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0.33557235000049623</v>
      </c>
    </row>
    <row r="69" spans="1:19">
      <c r="A69" s="9" t="s">
        <v>329</v>
      </c>
      <c r="B69" s="2">
        <v>6.8869491072906701E-3</v>
      </c>
      <c r="C69" s="3">
        <v>0</v>
      </c>
      <c r="D69" s="3">
        <v>3.60835777798761E-4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0.101177440632315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0.10842522551740442</v>
      </c>
    </row>
    <row r="70" spans="1:19" ht="57.6">
      <c r="A70" s="9" t="s">
        <v>330</v>
      </c>
      <c r="B70" s="2">
        <v>8.19213704294652E-3</v>
      </c>
      <c r="C70" s="3">
        <v>0</v>
      </c>
      <c r="D70" s="3">
        <v>1.0633479115662601E-3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0.21789163952857901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0.22714712448309179</v>
      </c>
    </row>
    <row r="71" spans="1:19" ht="28.8">
      <c r="A71" s="5" t="s">
        <v>331</v>
      </c>
      <c r="B71" s="2">
        <v>1.02823289398762E-2</v>
      </c>
      <c r="C71" s="3">
        <v>0</v>
      </c>
      <c r="D71" s="3">
        <v>3.27306789596221E-3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1.86317300296771E-2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3.218712686551551E-2</v>
      </c>
    </row>
    <row r="72" spans="1:19">
      <c r="A72" s="6" t="s">
        <v>332</v>
      </c>
      <c r="B72" s="2">
        <v>8.6710773946584805E-3</v>
      </c>
      <c r="C72" s="3">
        <v>0</v>
      </c>
      <c r="D72" s="3">
        <v>1.2357827080364599E-3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1.8367250624242201E-2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2.8274110726937141E-2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6.3602034679646898E-4</v>
      </c>
      <c r="C74" s="3">
        <v>0</v>
      </c>
      <c r="D74" s="3">
        <v>1.78182623019211E-3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2.4178465769885788E-3</v>
      </c>
    </row>
    <row r="75" spans="1:19" ht="28.8">
      <c r="A75" s="6" t="s">
        <v>335</v>
      </c>
      <c r="B75" s="2">
        <v>9.7523119842124896E-4</v>
      </c>
      <c r="C75" s="3">
        <v>0</v>
      </c>
      <c r="D75" s="3">
        <v>2.2671982498860199E-4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1.201951023409851E-3</v>
      </c>
    </row>
    <row r="76" spans="1:19">
      <c r="A76" s="5" t="s">
        <v>336</v>
      </c>
      <c r="B76" s="2">
        <v>1.5764858455102001E-2</v>
      </c>
      <c r="C76" s="3">
        <v>0</v>
      </c>
      <c r="D76" s="3">
        <v>1.84058179047085E-2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3.00306048298731E-3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3.717373684279781E-2</v>
      </c>
    </row>
    <row r="77" spans="1:19">
      <c r="A77" s="6" t="s">
        <v>337</v>
      </c>
      <c r="B77" s="2">
        <v>9.8685531274063706E-3</v>
      </c>
      <c r="C77" s="3">
        <v>0</v>
      </c>
      <c r="D77" s="3">
        <v>1.19458995110191E-2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2.2508885568924301E-4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2.2039541494114714E-2</v>
      </c>
    </row>
    <row r="78" spans="1:19">
      <c r="A78" s="6" t="s">
        <v>338</v>
      </c>
      <c r="B78" s="2">
        <v>5.8963053276956303E-3</v>
      </c>
      <c r="C78" s="3">
        <v>0</v>
      </c>
      <c r="D78" s="3">
        <v>6.4599183936893097E-3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2.77797162729807E-3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1.5134195348683011E-2</v>
      </c>
    </row>
    <row r="79" spans="1:19">
      <c r="A79" s="7" t="s">
        <v>339</v>
      </c>
      <c r="B79" s="2">
        <v>5.8963053276956303E-3</v>
      </c>
      <c r="C79" s="3">
        <v>0</v>
      </c>
      <c r="D79" s="3">
        <v>6.4599183936893097E-3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2.77797162729807E-3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1.5134195348683011E-2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3.37020399256708E-2</v>
      </c>
      <c r="C86" s="3">
        <v>0</v>
      </c>
      <c r="D86" s="3">
        <v>9.6467688914164199E-3</v>
      </c>
      <c r="E86" s="3">
        <v>0</v>
      </c>
      <c r="F86" s="3">
        <v>0</v>
      </c>
      <c r="G86" s="3">
        <v>1.64579107846154E-4</v>
      </c>
      <c r="H86" s="3">
        <v>0</v>
      </c>
      <c r="I86" s="3">
        <v>0</v>
      </c>
      <c r="J86" s="3">
        <v>0</v>
      </c>
      <c r="K86" s="3">
        <v>0</v>
      </c>
      <c r="L86" s="3">
        <v>8.1669739805913504E-3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5.1680361905524726E-2</v>
      </c>
    </row>
    <row r="87" spans="1:19" ht="28.8">
      <c r="A87" s="6" t="s">
        <v>346</v>
      </c>
      <c r="B87" s="2">
        <v>2.6067876185601798E-3</v>
      </c>
      <c r="C87" s="3">
        <v>0</v>
      </c>
      <c r="D87" s="3">
        <v>2.8100485350699903E-4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2.8877924720671789E-3</v>
      </c>
    </row>
    <row r="88" spans="1:19" ht="28.8">
      <c r="A88" s="6" t="s">
        <v>347</v>
      </c>
      <c r="B88" s="2">
        <v>1.6033812733207399E-2</v>
      </c>
      <c r="C88" s="3">
        <v>0</v>
      </c>
      <c r="D88" s="3">
        <v>4.8537201969390802E-3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2.9955575211310002E-3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2.388309045127748E-2</v>
      </c>
    </row>
    <row r="89" spans="1:19">
      <c r="A89" s="7" t="s">
        <v>348</v>
      </c>
      <c r="B89" s="2">
        <v>1.6033812733207399E-2</v>
      </c>
      <c r="C89" s="3">
        <v>0</v>
      </c>
      <c r="D89" s="3">
        <v>4.8537201969390802E-3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2.9955575211310002E-3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2.388309045127748E-2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1.50614395739032E-2</v>
      </c>
      <c r="C99" s="3">
        <v>0</v>
      </c>
      <c r="D99" s="3">
        <v>4.5120438409703397E-3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4.7662565192197097E-3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2.433973993409325E-2</v>
      </c>
    </row>
    <row r="100" spans="1:19">
      <c r="A100" s="5" t="s">
        <v>359</v>
      </c>
      <c r="B100" s="2">
        <v>6.2004305498609698E-2</v>
      </c>
      <c r="C100" s="3">
        <v>1.2629497320000001E-3</v>
      </c>
      <c r="D100" s="3">
        <v>5.6446849948218497E-2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4.50721676113068E-2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0.164786272790135</v>
      </c>
    </row>
    <row r="101" spans="1:19">
      <c r="A101" s="6" t="s">
        <v>360</v>
      </c>
      <c r="B101" s="2">
        <v>1.6886827485068302E-2</v>
      </c>
      <c r="C101" s="3">
        <v>0</v>
      </c>
      <c r="D101" s="3">
        <v>4.2019805310211399E-2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3.29661386561537E-2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9.187277145143341E-2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3.9746349678596001E-3</v>
      </c>
      <c r="C103" s="3">
        <v>0</v>
      </c>
      <c r="D103" s="3">
        <v>3.1118094288928502E-2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4.5768067323479298E-3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3.9669535989136029E-2</v>
      </c>
    </row>
    <row r="104" spans="1:19">
      <c r="A104" s="7" t="s">
        <v>363</v>
      </c>
      <c r="B104" s="2">
        <v>4.87698452813043E-3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3.6858300119113501E-3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8.5628145400417806E-3</v>
      </c>
    </row>
    <row r="105" spans="1:19" ht="28.8">
      <c r="A105" s="7" t="s">
        <v>364</v>
      </c>
      <c r="B105" s="2">
        <v>1.76173009386209E-3</v>
      </c>
      <c r="C105" s="3">
        <v>0</v>
      </c>
      <c r="D105" s="3">
        <v>1.1623382576880399E-3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2.9240683515501299E-3</v>
      </c>
    </row>
    <row r="106" spans="1:19">
      <c r="A106" s="7" t="s">
        <v>365</v>
      </c>
      <c r="B106" s="2">
        <v>6.2734778952162297E-3</v>
      </c>
      <c r="C106" s="3">
        <v>0</v>
      </c>
      <c r="D106" s="3">
        <v>5.0357347043242899E-3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1.130921259954052E-2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6.2734778952162297E-3</v>
      </c>
      <c r="C109" s="3">
        <v>0</v>
      </c>
      <c r="D109" s="3">
        <v>5.0357347043242899E-3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1.130921259954052E-2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2.9412298762161001E-2</v>
      </c>
      <c r="C112" s="3">
        <v>0</v>
      </c>
      <c r="D112" s="3">
        <v>1.32136145887723E-2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9.4556076794122708E-3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5.2081521030345565E-2</v>
      </c>
    </row>
    <row r="113" spans="1:19">
      <c r="A113" s="6" t="s">
        <v>372</v>
      </c>
      <c r="B113" s="2">
        <v>1.5705179251380399E-2</v>
      </c>
      <c r="C113" s="3">
        <v>0</v>
      </c>
      <c r="D113" s="3">
        <v>3.25710171110386E-4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1.6030889422490785E-2</v>
      </c>
    </row>
    <row r="114" spans="1:19">
      <c r="A114" s="5" t="s">
        <v>373</v>
      </c>
      <c r="B114" s="2">
        <v>1.22270752584846E-2</v>
      </c>
      <c r="C114" s="3">
        <v>0</v>
      </c>
      <c r="D114" s="3">
        <v>6.1310149856072603E-4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2.3390483587040498E-3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1.5179225115749376E-2</v>
      </c>
    </row>
    <row r="115" spans="1:19">
      <c r="A115" s="5" t="s">
        <v>374</v>
      </c>
      <c r="B115" s="2">
        <v>4.6301513415378297E-2</v>
      </c>
      <c r="C115" s="3">
        <v>0</v>
      </c>
      <c r="D115" s="3">
        <v>1.8999759981439201E-3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4.91856664490277E-2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9.7387155862549923E-2</v>
      </c>
    </row>
    <row r="116" spans="1:19">
      <c r="A116" s="5" t="s">
        <v>375</v>
      </c>
      <c r="B116" s="2">
        <v>6.6390329110790694E-2</v>
      </c>
      <c r="C116" s="3">
        <v>0</v>
      </c>
      <c r="D116" s="3">
        <v>6.0032855067404403E-4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9.7088326420626703E-2</v>
      </c>
      <c r="M116" s="3">
        <v>0</v>
      </c>
      <c r="N116" s="3">
        <v>1.76742288E-3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0.16584640696209144</v>
      </c>
    </row>
    <row r="117" spans="1:19">
      <c r="A117" s="6" t="s">
        <v>376</v>
      </c>
      <c r="B117" s="2">
        <v>6.0700911689329701E-2</v>
      </c>
      <c r="C117" s="3">
        <v>0</v>
      </c>
      <c r="D117" s="3">
        <v>4.6940583483555599E-4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3.56578262221042E-2</v>
      </c>
      <c r="M117" s="3">
        <v>0</v>
      </c>
      <c r="N117" s="3">
        <v>1.76742288E-3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9.8595566626269449E-2</v>
      </c>
    </row>
    <row r="118" spans="1:19">
      <c r="A118" s="6" t="s">
        <v>377</v>
      </c>
      <c r="B118" s="2">
        <v>5.6894174214609898E-3</v>
      </c>
      <c r="C118" s="3">
        <v>0</v>
      </c>
      <c r="D118" s="3">
        <v>1.3092271583848799E-4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6.1430500198522503E-2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6.7250840335821988E-2</v>
      </c>
    </row>
    <row r="119" spans="1:19">
      <c r="A119" s="5" t="s">
        <v>378</v>
      </c>
      <c r="B119" s="2">
        <v>2.73092036230113E-3</v>
      </c>
      <c r="C119" s="3">
        <v>0</v>
      </c>
      <c r="D119" s="3">
        <v>1.18149767951806E-4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1.52872847822277E-3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4.377798608475706E-3</v>
      </c>
    </row>
    <row r="120" spans="1:19">
      <c r="A120" s="4" t="s">
        <v>379</v>
      </c>
      <c r="B120" s="2">
        <f t="shared" ref="B120:S120" si="2">B3+B17+B31+B59+B71+B76+B86+B100+B114+B115+B116+B119</f>
        <v>0.49711026110129969</v>
      </c>
      <c r="C120" s="2">
        <f t="shared" si="2"/>
        <v>1.1018466320400001E-2</v>
      </c>
      <c r="D120" s="2">
        <f t="shared" si="2"/>
        <v>0.26894399746500014</v>
      </c>
      <c r="E120" s="2">
        <f t="shared" si="2"/>
        <v>0</v>
      </c>
      <c r="F120" s="2">
        <f t="shared" si="2"/>
        <v>0</v>
      </c>
      <c r="G120" s="2">
        <f t="shared" si="2"/>
        <v>9.0085406399999951E-4</v>
      </c>
      <c r="H120" s="2">
        <f t="shared" si="2"/>
        <v>0</v>
      </c>
      <c r="I120" s="2">
        <f t="shared" si="2"/>
        <v>2.2376987331573002</v>
      </c>
      <c r="J120" s="2">
        <f t="shared" si="2"/>
        <v>0</v>
      </c>
      <c r="K120" s="2">
        <f t="shared" si="2"/>
        <v>0</v>
      </c>
      <c r="L120" s="2">
        <f t="shared" si="2"/>
        <v>3.6876757405279958</v>
      </c>
      <c r="M120" s="2">
        <f t="shared" si="2"/>
        <v>0</v>
      </c>
      <c r="N120" s="2">
        <f t="shared" si="2"/>
        <v>1.76742288E-3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6.7051154755159947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62" priority="2" operator="lessThan">
      <formula>0</formula>
    </cfRule>
  </conditionalFormatting>
  <conditionalFormatting sqref="B3:B158 C120:S120">
    <cfRule type="cellIs" dxfId="61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outlinePr summaryBelow="0" summaryRight="0"/>
  </sheetPr>
  <dimension ref="A1:S143"/>
  <sheetViews>
    <sheetView topLeftCell="A95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6" width="12.77734375" style="1"/>
    <col min="7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2.2030455782987599E-2</v>
      </c>
      <c r="C3" s="3">
        <v>0</v>
      </c>
      <c r="D3" s="3">
        <v>9.5863564101436594E-2</v>
      </c>
      <c r="E3" s="3">
        <v>0.20638967373154801</v>
      </c>
      <c r="F3" s="3">
        <v>0.105003116683548</v>
      </c>
      <c r="G3" s="3">
        <v>0</v>
      </c>
      <c r="H3" s="3">
        <v>0</v>
      </c>
      <c r="I3" s="3">
        <v>1.355104194081E-3</v>
      </c>
      <c r="J3" s="3">
        <v>0</v>
      </c>
      <c r="K3" s="3">
        <v>0</v>
      </c>
      <c r="L3" s="3">
        <v>6.0524429096798296E-3</v>
      </c>
      <c r="M3" s="3">
        <v>0</v>
      </c>
      <c r="N3" s="3">
        <v>1.05046726659376E-2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0.44719903006921863</v>
      </c>
    </row>
    <row r="4" spans="1:19" ht="28.8">
      <c r="A4" s="6" t="s">
        <v>266</v>
      </c>
      <c r="B4" s="2">
        <v>1.47274304958815E-2</v>
      </c>
      <c r="C4" s="3">
        <v>0</v>
      </c>
      <c r="D4" s="3">
        <v>7.9338761927679694E-3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5.9111764337643003E-3</v>
      </c>
      <c r="M4" s="3">
        <v>0</v>
      </c>
      <c r="N4" s="3">
        <v>1.02890539838914E-2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3.8861537106305168E-2</v>
      </c>
    </row>
    <row r="5" spans="1:19" ht="28.8">
      <c r="A5" s="7" t="s">
        <v>267</v>
      </c>
      <c r="B5" s="2">
        <v>2.4073684464422001E-3</v>
      </c>
      <c r="C5" s="3">
        <v>0</v>
      </c>
      <c r="D5" s="3">
        <v>6.60006512267944E-3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3.6876054102626398E-4</v>
      </c>
      <c r="M5" s="3">
        <v>0</v>
      </c>
      <c r="N5" s="3">
        <v>1.02890539838914E-2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1.9665248094039307E-2</v>
      </c>
    </row>
    <row r="6" spans="1:19">
      <c r="A6" s="7" t="s">
        <v>268</v>
      </c>
      <c r="B6" s="2">
        <v>1.23200620494393E-2</v>
      </c>
      <c r="C6" s="3">
        <v>0</v>
      </c>
      <c r="D6" s="3">
        <v>1.3338110700885301E-3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5.5424158927380304E-3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1.919628901226586E-2</v>
      </c>
    </row>
    <row r="7" spans="1:19">
      <c r="A7" s="8" t="s">
        <v>269</v>
      </c>
      <c r="B7" s="2">
        <v>3.6009376761908202E-3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3.6009376761908202E-3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6.8781955612633497E-4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6.8781955612633497E-4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8.0313048171221403E-3</v>
      </c>
      <c r="C13" s="3">
        <v>0</v>
      </c>
      <c r="D13" s="3">
        <v>1.3338110700885301E-3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5.5424158927380304E-3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1.4907531779948701E-2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4.3494471931518298E-3</v>
      </c>
      <c r="C15" s="3">
        <v>0</v>
      </c>
      <c r="D15" s="3">
        <v>1.69190320466895E-3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1.7743620710050699E-4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6.2187866049212871E-3</v>
      </c>
    </row>
    <row r="16" spans="1:19">
      <c r="A16" s="6" t="s">
        <v>278</v>
      </c>
      <c r="B16" s="2">
        <v>2.9535780939542598E-3</v>
      </c>
      <c r="C16" s="3">
        <v>0</v>
      </c>
      <c r="D16" s="3">
        <v>8.6237784703999704E-2</v>
      </c>
      <c r="E16" s="3">
        <v>0.20638967373154801</v>
      </c>
      <c r="F16" s="3">
        <v>0.105003116683548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0.40058415321304996</v>
      </c>
    </row>
    <row r="17" spans="1:19">
      <c r="A17" s="5" t="s">
        <v>279</v>
      </c>
      <c r="B17" s="2">
        <v>0.134306883327139</v>
      </c>
      <c r="C17" s="3">
        <v>0</v>
      </c>
      <c r="D17" s="3">
        <v>0.37953166917006698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0.90817465421760801</v>
      </c>
      <c r="M17" s="3">
        <v>0</v>
      </c>
      <c r="N17" s="3">
        <v>7.9891213753987902E-3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1.4300023280902128</v>
      </c>
    </row>
    <row r="18" spans="1:19">
      <c r="A18" s="6" t="s">
        <v>280</v>
      </c>
      <c r="B18" s="2">
        <v>1.66239152114625E-2</v>
      </c>
      <c r="C18" s="3">
        <v>0</v>
      </c>
      <c r="D18" s="3">
        <v>0.321836127266386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7.2434400999890599E-3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0.34570348257783756</v>
      </c>
    </row>
    <row r="19" spans="1:19">
      <c r="A19" s="7" t="s">
        <v>281</v>
      </c>
      <c r="B19" s="2">
        <v>1.6175428290289898E-2</v>
      </c>
      <c r="C19" s="3">
        <v>0</v>
      </c>
      <c r="D19" s="3">
        <v>6.4781823869644595E-2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8.095725215993449E-2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1.9045744585794298E-2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1.9045744585794298E-2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2.1826363497064001E-3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2.1826363497064001E-3</v>
      </c>
    </row>
    <row r="24" spans="1:19">
      <c r="A24" s="6" t="s">
        <v>286</v>
      </c>
      <c r="B24" s="2">
        <v>4.6911731954648497E-2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4.6911731954648497E-2</v>
      </c>
    </row>
    <row r="25" spans="1:19">
      <c r="A25" s="6" t="s">
        <v>287</v>
      </c>
      <c r="B25" s="2">
        <v>5.1725491575233797E-2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5.1725491575233797E-2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6.6690553504426397E-4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1.49522308923585E-3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2.1621286242801139E-3</v>
      </c>
    </row>
    <row r="29" spans="1:19" ht="28.8">
      <c r="A29" s="7" t="s">
        <v>291</v>
      </c>
      <c r="B29" s="2">
        <v>0</v>
      </c>
      <c r="C29" s="3">
        <v>0</v>
      </c>
      <c r="D29" s="3">
        <v>6.6690553504426397E-4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1.49522308923585E-3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2.1621286242801139E-3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1.5799619803960802E-2</v>
      </c>
      <c r="C31" s="3">
        <v>6.3962971045405104E-2</v>
      </c>
      <c r="D31" s="3">
        <v>4.7274732262497399E-2</v>
      </c>
      <c r="E31" s="3">
        <v>9.5411456525143296E-2</v>
      </c>
      <c r="F31" s="3">
        <v>0.11200332446245199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9.9143381278902105E-3</v>
      </c>
      <c r="M31" s="3">
        <v>0</v>
      </c>
      <c r="N31" s="3">
        <v>1.1524369349781001E-2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0.35589081157712982</v>
      </c>
    </row>
    <row r="32" spans="1:19">
      <c r="A32" s="6" t="s">
        <v>294</v>
      </c>
      <c r="B32" s="2">
        <v>9.5150126700433105E-3</v>
      </c>
      <c r="C32" s="3">
        <v>6.3962971045405104E-2</v>
      </c>
      <c r="D32" s="3">
        <v>4.7274732262497399E-2</v>
      </c>
      <c r="E32" s="3">
        <v>9.5411456525143296E-2</v>
      </c>
      <c r="F32" s="3">
        <v>0.11200332446245199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9.9143381278902105E-3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0.33808183509343132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6.2846071339174902E-3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6.2846071339174902E-3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9.3280469802897795E-2</v>
      </c>
      <c r="C59" s="3">
        <v>7.7053067445394904E-2</v>
      </c>
      <c r="D59" s="3">
        <v>0.10597884559109801</v>
      </c>
      <c r="E59" s="3">
        <v>0</v>
      </c>
      <c r="F59" s="3">
        <v>0</v>
      </c>
      <c r="G59" s="3">
        <v>0</v>
      </c>
      <c r="H59" s="3">
        <v>0</v>
      </c>
      <c r="I59" s="3">
        <v>1.29072141562919E-3</v>
      </c>
      <c r="J59" s="3">
        <v>0</v>
      </c>
      <c r="K59" s="3">
        <v>0</v>
      </c>
      <c r="L59" s="3">
        <v>1.4368213265369001</v>
      </c>
      <c r="M59" s="3">
        <v>0</v>
      </c>
      <c r="N59" s="3">
        <v>1.3581596179295501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3.0725840487214704</v>
      </c>
    </row>
    <row r="60" spans="1:19" ht="28.8">
      <c r="A60" s="6" t="s">
        <v>322</v>
      </c>
      <c r="B60" s="2">
        <v>9.3280469802897795E-2</v>
      </c>
      <c r="C60" s="3">
        <v>7.7053067445394904E-2</v>
      </c>
      <c r="D60" s="3">
        <v>0.10597884559109801</v>
      </c>
      <c r="E60" s="3">
        <v>0</v>
      </c>
      <c r="F60" s="3">
        <v>0</v>
      </c>
      <c r="G60" s="3">
        <v>0</v>
      </c>
      <c r="H60" s="3">
        <v>0</v>
      </c>
      <c r="I60" s="3">
        <v>1.29072141562919E-3</v>
      </c>
      <c r="J60" s="3">
        <v>0</v>
      </c>
      <c r="K60" s="3">
        <v>0</v>
      </c>
      <c r="L60" s="3">
        <v>1.4368213265369001</v>
      </c>
      <c r="M60" s="3">
        <v>0</v>
      </c>
      <c r="N60" s="3">
        <v>1.3581596179295501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3.0725840487214704</v>
      </c>
    </row>
    <row r="61" spans="1:19" ht="28.8">
      <c r="A61" s="7" t="s">
        <v>323</v>
      </c>
      <c r="B61" s="2">
        <v>4.0369278948312999E-2</v>
      </c>
      <c r="C61" s="3">
        <v>0</v>
      </c>
      <c r="D61" s="3">
        <v>9.2249790266221404E-2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0.44799722456558699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0.58061629378012136</v>
      </c>
    </row>
    <row r="62" spans="1:19">
      <c r="A62" s="8" t="s">
        <v>324</v>
      </c>
      <c r="B62" s="2">
        <v>3.64499314776029E-2</v>
      </c>
      <c r="C62" s="3">
        <v>0</v>
      </c>
      <c r="D62" s="3">
        <v>7.1680846645964594E-2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0.1081307781235675</v>
      </c>
    </row>
    <row r="63" spans="1:19" ht="28.8">
      <c r="A63" s="8" t="s">
        <v>325</v>
      </c>
      <c r="B63" s="2">
        <v>3.9193474707100197E-3</v>
      </c>
      <c r="C63" s="3">
        <v>0</v>
      </c>
      <c r="D63" s="3">
        <v>2.05689436202568E-2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0.44799722456558699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0.47248551565655383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5.2911190854584803E-2</v>
      </c>
      <c r="C67" s="3">
        <v>7.2897051990577194E-2</v>
      </c>
      <c r="D67" s="3">
        <v>1.3715914329112301E-2</v>
      </c>
      <c r="E67" s="3">
        <v>0</v>
      </c>
      <c r="F67" s="3">
        <v>0</v>
      </c>
      <c r="G67" s="3">
        <v>0</v>
      </c>
      <c r="H67" s="3">
        <v>0</v>
      </c>
      <c r="I67" s="3">
        <v>1.29072141562919E-3</v>
      </c>
      <c r="J67" s="3">
        <v>0</v>
      </c>
      <c r="K67" s="3">
        <v>0</v>
      </c>
      <c r="L67" s="3">
        <v>0.102561296144235</v>
      </c>
      <c r="M67" s="3">
        <v>0</v>
      </c>
      <c r="N67" s="3">
        <v>0.91016239336395899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1.1535385680980974</v>
      </c>
    </row>
    <row r="68" spans="1:19">
      <c r="A68" s="8" t="s">
        <v>329</v>
      </c>
      <c r="B68" s="2">
        <v>5.2911190854584803E-2</v>
      </c>
      <c r="C68" s="3">
        <v>7.2897051990577194E-2</v>
      </c>
      <c r="D68" s="3">
        <v>1.3715914329112301E-2</v>
      </c>
      <c r="E68" s="3">
        <v>0</v>
      </c>
      <c r="F68" s="3">
        <v>0</v>
      </c>
      <c r="G68" s="3">
        <v>0</v>
      </c>
      <c r="H68" s="3">
        <v>0</v>
      </c>
      <c r="I68" s="3">
        <v>1.29072141562919E-3</v>
      </c>
      <c r="J68" s="3">
        <v>0</v>
      </c>
      <c r="K68" s="3">
        <v>0</v>
      </c>
      <c r="L68" s="3">
        <v>0.102561296144235</v>
      </c>
      <c r="M68" s="3">
        <v>0</v>
      </c>
      <c r="N68" s="3">
        <v>0.91016239336395899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1.1535385680980974</v>
      </c>
    </row>
    <row r="69" spans="1:19">
      <c r="A69" s="9" t="s">
        <v>329</v>
      </c>
      <c r="B69" s="2">
        <v>4.99370977738696E-2</v>
      </c>
      <c r="C69" s="3">
        <v>7.2897051990577194E-2</v>
      </c>
      <c r="D69" s="3">
        <v>1.18531781795059E-2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5.1956709063998997E-2</v>
      </c>
      <c r="M69" s="3">
        <v>0</v>
      </c>
      <c r="N69" s="3">
        <v>0.874021557813905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1.0606655948218566</v>
      </c>
    </row>
    <row r="70" spans="1:19" ht="57.6">
      <c r="A70" s="9" t="s">
        <v>330</v>
      </c>
      <c r="B70" s="2">
        <v>2.9740930807152302E-3</v>
      </c>
      <c r="C70" s="3">
        <v>0</v>
      </c>
      <c r="D70" s="3">
        <v>1.86273614960639E-3</v>
      </c>
      <c r="E70" s="3">
        <v>0</v>
      </c>
      <c r="F70" s="3">
        <v>0</v>
      </c>
      <c r="G70" s="3">
        <v>0</v>
      </c>
      <c r="H70" s="3">
        <v>0</v>
      </c>
      <c r="I70" s="3">
        <v>1.29072141562919E-3</v>
      </c>
      <c r="J70" s="3">
        <v>0</v>
      </c>
      <c r="K70" s="3">
        <v>0</v>
      </c>
      <c r="L70" s="3">
        <v>5.0604587080236102E-2</v>
      </c>
      <c r="M70" s="3">
        <v>0</v>
      </c>
      <c r="N70" s="3">
        <v>3.6140835550053901E-2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9.2872973276240806E-2</v>
      </c>
    </row>
    <row r="71" spans="1:19" ht="28.8">
      <c r="A71" s="5" t="s">
        <v>331</v>
      </c>
      <c r="B71" s="2">
        <v>6.0689960834676903E-3</v>
      </c>
      <c r="C71" s="3">
        <v>0</v>
      </c>
      <c r="D71" s="3">
        <v>3.3345276752213202E-3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9.4035237586890114E-3</v>
      </c>
    </row>
    <row r="72" spans="1:19">
      <c r="A72" s="6" t="s">
        <v>332</v>
      </c>
      <c r="B72" s="2">
        <v>0</v>
      </c>
      <c r="C72" s="3">
        <v>0</v>
      </c>
      <c r="D72" s="3">
        <v>1.1301256357400299E-3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1.1301256357400299E-3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6.0689960834676903E-3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6.0689960834676903E-3</v>
      </c>
    </row>
    <row r="75" spans="1:19" ht="28.8">
      <c r="A75" s="6" t="s">
        <v>335</v>
      </c>
      <c r="B75" s="2">
        <v>0</v>
      </c>
      <c r="C75" s="3">
        <v>0</v>
      </c>
      <c r="D75" s="3">
        <v>1.6130572300824301E-3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1.6130572300824301E-3</v>
      </c>
    </row>
    <row r="76" spans="1:19">
      <c r="A76" s="5" t="s">
        <v>336</v>
      </c>
      <c r="B76" s="2">
        <v>5.0676117296955002E-2</v>
      </c>
      <c r="C76" s="3">
        <v>0</v>
      </c>
      <c r="D76" s="3">
        <v>7.5307761476944193E-2</v>
      </c>
      <c r="E76" s="3">
        <v>0</v>
      </c>
      <c r="F76" s="3">
        <v>0</v>
      </c>
      <c r="G76" s="3">
        <v>0</v>
      </c>
      <c r="H76" s="3">
        <v>0</v>
      </c>
      <c r="I76" s="3">
        <v>7.37182813273249E-2</v>
      </c>
      <c r="J76" s="3">
        <v>0</v>
      </c>
      <c r="K76" s="3">
        <v>0</v>
      </c>
      <c r="L76" s="3">
        <v>4.3737568647095196E-3</v>
      </c>
      <c r="M76" s="3">
        <v>0</v>
      </c>
      <c r="N76" s="3">
        <v>3.2836928453283802E-3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0.207359609811262</v>
      </c>
    </row>
    <row r="77" spans="1:19">
      <c r="A77" s="6" t="s">
        <v>337</v>
      </c>
      <c r="B77" s="2">
        <v>3.6515126435530398E-2</v>
      </c>
      <c r="C77" s="3">
        <v>0</v>
      </c>
      <c r="D77" s="3">
        <v>6.0934797359610902E-2</v>
      </c>
      <c r="E77" s="3">
        <v>0</v>
      </c>
      <c r="F77" s="3">
        <v>0</v>
      </c>
      <c r="G77" s="3">
        <v>0</v>
      </c>
      <c r="H77" s="3">
        <v>0</v>
      </c>
      <c r="I77" s="3">
        <v>7.37182813273249E-2</v>
      </c>
      <c r="J77" s="3">
        <v>0</v>
      </c>
      <c r="K77" s="3">
        <v>0</v>
      </c>
      <c r="L77" s="3">
        <v>4.3737568647095196E-3</v>
      </c>
      <c r="M77" s="3">
        <v>0</v>
      </c>
      <c r="N77" s="3">
        <v>3.59364470076977E-4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0.17590132645725273</v>
      </c>
    </row>
    <row r="78" spans="1:19">
      <c r="A78" s="6" t="s">
        <v>338</v>
      </c>
      <c r="B78" s="2">
        <v>1.22796020755496E-2</v>
      </c>
      <c r="C78" s="3">
        <v>0</v>
      </c>
      <c r="D78" s="3">
        <v>1.43729641173333E-2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2.9243283752514002E-3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2.9576894568134299E-2</v>
      </c>
    </row>
    <row r="79" spans="1:19">
      <c r="A79" s="7" t="s">
        <v>339</v>
      </c>
      <c r="B79" s="2">
        <v>1.22796020755496E-2</v>
      </c>
      <c r="C79" s="3">
        <v>0</v>
      </c>
      <c r="D79" s="3">
        <v>1.43729641173333E-2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2.9243283752514002E-3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2.9576894568134299E-2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1.88138878587497E-3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1.88138878587497E-3</v>
      </c>
    </row>
    <row r="82" spans="1:19">
      <c r="A82" s="7" t="s">
        <v>342</v>
      </c>
      <c r="B82" s="2">
        <v>1.88138878587497E-3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1.88138878587497E-3</v>
      </c>
    </row>
    <row r="83" spans="1:19">
      <c r="A83" s="8" t="s">
        <v>342</v>
      </c>
      <c r="B83" s="2">
        <v>1.88138878587497E-3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1.88138878587497E-3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2.6541742871698599E-2</v>
      </c>
      <c r="C86" s="3">
        <v>0</v>
      </c>
      <c r="D86" s="3">
        <v>6.5409306417395603E-3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3.308267351343816E-2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1.07898972344383E-2</v>
      </c>
      <c r="C88" s="3">
        <v>0</v>
      </c>
      <c r="D88" s="3">
        <v>5.5323592168203999E-3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1.6322256451258701E-2</v>
      </c>
    </row>
    <row r="89" spans="1:19">
      <c r="A89" s="7" t="s">
        <v>348</v>
      </c>
      <c r="B89" s="2">
        <v>6.7875709283885099E-3</v>
      </c>
      <c r="C89" s="3">
        <v>0</v>
      </c>
      <c r="D89" s="3">
        <v>3.2458259538114898E-3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1.0033396882200001E-2</v>
      </c>
    </row>
    <row r="90" spans="1:19">
      <c r="A90" s="7" t="s">
        <v>349</v>
      </c>
      <c r="B90" s="2">
        <v>4.0023263060497902E-3</v>
      </c>
      <c r="C90" s="3">
        <v>0</v>
      </c>
      <c r="D90" s="3">
        <v>2.2865332630089101E-3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6.2888595690587003E-3</v>
      </c>
    </row>
    <row r="91" spans="1:19" ht="28.8">
      <c r="A91" s="8" t="s">
        <v>350</v>
      </c>
      <c r="B91" s="2">
        <v>4.0023263060497902E-3</v>
      </c>
      <c r="C91" s="3">
        <v>0</v>
      </c>
      <c r="D91" s="3">
        <v>2.2865332630089101E-3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6.2888595690587003E-3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2.2865332630089101E-3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2.2865332630089101E-3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4.0023263060497902E-3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4.0023263060497902E-3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1.5751845637260301E-2</v>
      </c>
      <c r="C99" s="3">
        <v>0</v>
      </c>
      <c r="D99" s="3">
        <v>2.3653792375954199E-4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1.5988383561019844E-2</v>
      </c>
    </row>
    <row r="100" spans="1:19">
      <c r="A100" s="5" t="s">
        <v>359</v>
      </c>
      <c r="B100" s="2">
        <v>0.11680794461980799</v>
      </c>
      <c r="C100" s="3">
        <v>0</v>
      </c>
      <c r="D100" s="3">
        <v>0.116061274591349</v>
      </c>
      <c r="E100" s="3">
        <v>0.23013381585950901</v>
      </c>
      <c r="F100" s="3">
        <v>0</v>
      </c>
      <c r="G100" s="3">
        <v>0</v>
      </c>
      <c r="H100" s="3">
        <v>0</v>
      </c>
      <c r="I100" s="3">
        <v>0.38790624017216802</v>
      </c>
      <c r="J100" s="3">
        <v>0</v>
      </c>
      <c r="K100" s="3">
        <v>0</v>
      </c>
      <c r="L100" s="3">
        <v>9.3621146311294902E-3</v>
      </c>
      <c r="M100" s="3">
        <v>0</v>
      </c>
      <c r="N100" s="3">
        <v>1.4109547506397299E-2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0.87438093738036071</v>
      </c>
    </row>
    <row r="101" spans="1:19">
      <c r="A101" s="6" t="s">
        <v>360</v>
      </c>
      <c r="B101" s="2">
        <v>5.36296953909094E-2</v>
      </c>
      <c r="C101" s="3">
        <v>0</v>
      </c>
      <c r="D101" s="3">
        <v>4.4028906308685903E-2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5.9148456928789896E-3</v>
      </c>
      <c r="M101" s="3">
        <v>0</v>
      </c>
      <c r="N101" s="3">
        <v>1.2083630306338299E-3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0.10478181042310813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2.5388633615839699E-2</v>
      </c>
      <c r="C104" s="3">
        <v>0</v>
      </c>
      <c r="D104" s="3">
        <v>2.4136723970296599E-2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4.9525357586136298E-2</v>
      </c>
    </row>
    <row r="105" spans="1:19" ht="28.8">
      <c r="A105" s="7" t="s">
        <v>364</v>
      </c>
      <c r="B105" s="2">
        <v>1.8712737924025301E-2</v>
      </c>
      <c r="C105" s="3">
        <v>0</v>
      </c>
      <c r="D105" s="3">
        <v>1.8147715150662599E-2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3.6860453074687896E-2</v>
      </c>
    </row>
    <row r="106" spans="1:19">
      <c r="A106" s="7" t="s">
        <v>365</v>
      </c>
      <c r="B106" s="2">
        <v>7.1816453654367698E-3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7.1816453654367698E-3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7.1816453654367698E-3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7.1816453654367698E-3</v>
      </c>
    </row>
    <row r="110" spans="1:19">
      <c r="A110" s="6" t="s">
        <v>369</v>
      </c>
      <c r="B110" s="2">
        <v>6.9591155090429502E-3</v>
      </c>
      <c r="C110" s="3">
        <v>0</v>
      </c>
      <c r="D110" s="3">
        <v>1.59203163685936E-2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2.2879431877636552E-2</v>
      </c>
    </row>
    <row r="111" spans="1:19">
      <c r="A111" s="6" t="s">
        <v>370</v>
      </c>
      <c r="B111" s="2">
        <v>2.2455285508830298E-3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2.2455285508830298E-3</v>
      </c>
    </row>
    <row r="112" spans="1:19" ht="28.8">
      <c r="A112" s="6" t="s">
        <v>371</v>
      </c>
      <c r="B112" s="2">
        <v>3.8477435169185101E-2</v>
      </c>
      <c r="C112" s="3">
        <v>0</v>
      </c>
      <c r="D112" s="3">
        <v>5.3671111950828299E-2</v>
      </c>
      <c r="E112" s="3">
        <v>0.22965060695584</v>
      </c>
      <c r="F112" s="3">
        <v>0</v>
      </c>
      <c r="G112" s="3">
        <v>0</v>
      </c>
      <c r="H112" s="3">
        <v>0</v>
      </c>
      <c r="I112" s="3">
        <v>4.7214037531328898E-4</v>
      </c>
      <c r="J112" s="3">
        <v>0</v>
      </c>
      <c r="K112" s="3">
        <v>0</v>
      </c>
      <c r="L112" s="3">
        <v>3.2546328347293199E-3</v>
      </c>
      <c r="M112" s="3">
        <v>0</v>
      </c>
      <c r="N112" s="3">
        <v>1.2833803637624E-2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0.33835973092352001</v>
      </c>
    </row>
    <row r="113" spans="1:19">
      <c r="A113" s="6" t="s">
        <v>372</v>
      </c>
      <c r="B113" s="2">
        <v>1.54961699997875E-2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1.54961699997875E-2</v>
      </c>
    </row>
    <row r="114" spans="1:19">
      <c r="A114" s="5" t="s">
        <v>373</v>
      </c>
      <c r="B114" s="2">
        <v>2.58134633416825E-2</v>
      </c>
      <c r="C114" s="3">
        <v>0</v>
      </c>
      <c r="D114" s="3">
        <v>1.36009306161737E-3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2.7173556403299871E-2</v>
      </c>
    </row>
    <row r="115" spans="1:19">
      <c r="A115" s="5" t="s">
        <v>374</v>
      </c>
      <c r="B115" s="2">
        <v>5.1262786918356902E-2</v>
      </c>
      <c r="C115" s="3">
        <v>0</v>
      </c>
      <c r="D115" s="3">
        <v>1.3140995764419001E-3</v>
      </c>
      <c r="E115" s="3">
        <v>0</v>
      </c>
      <c r="F115" s="3">
        <v>0</v>
      </c>
      <c r="G115" s="3">
        <v>0</v>
      </c>
      <c r="H115" s="3">
        <v>0</v>
      </c>
      <c r="I115" s="3">
        <v>5.9170839243808304E-4</v>
      </c>
      <c r="J115" s="3">
        <v>0</v>
      </c>
      <c r="K115" s="3">
        <v>0</v>
      </c>
      <c r="L115" s="3">
        <v>1.3943184635818999E-4</v>
      </c>
      <c r="M115" s="3">
        <v>0</v>
      </c>
      <c r="N115" s="3">
        <v>4.7795474520237902E-3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5.8087574185618863E-2</v>
      </c>
    </row>
    <row r="116" spans="1:19">
      <c r="A116" s="5" t="s">
        <v>375</v>
      </c>
      <c r="B116" s="2">
        <v>7.8532809320071603E-2</v>
      </c>
      <c r="C116" s="3">
        <v>0</v>
      </c>
      <c r="D116" s="3">
        <v>2.5887761655905401E-3</v>
      </c>
      <c r="E116" s="3">
        <v>0</v>
      </c>
      <c r="F116" s="3">
        <v>0</v>
      </c>
      <c r="G116" s="3">
        <v>0</v>
      </c>
      <c r="H116" s="3">
        <v>0</v>
      </c>
      <c r="I116" s="3">
        <v>1.06078292115843E-3</v>
      </c>
      <c r="J116" s="3">
        <v>0</v>
      </c>
      <c r="K116" s="3">
        <v>0</v>
      </c>
      <c r="L116" s="3">
        <v>1.5429234577268101E-3</v>
      </c>
      <c r="M116" s="3">
        <v>0</v>
      </c>
      <c r="N116" s="3">
        <v>5.6352840963945902E-3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8.9360575960941976E-2</v>
      </c>
    </row>
    <row r="117" spans="1:19">
      <c r="A117" s="6" t="s">
        <v>376</v>
      </c>
      <c r="B117" s="2">
        <v>6.6738726931199296E-2</v>
      </c>
      <c r="C117" s="3">
        <v>0</v>
      </c>
      <c r="D117" s="3">
        <v>2.0204280987794199E-3</v>
      </c>
      <c r="E117" s="3">
        <v>0</v>
      </c>
      <c r="F117" s="3">
        <v>0</v>
      </c>
      <c r="G117" s="3">
        <v>0</v>
      </c>
      <c r="H117" s="3">
        <v>0</v>
      </c>
      <c r="I117" s="3">
        <v>1.06078292115843E-3</v>
      </c>
      <c r="J117" s="3">
        <v>0</v>
      </c>
      <c r="K117" s="3">
        <v>0</v>
      </c>
      <c r="L117" s="3">
        <v>0</v>
      </c>
      <c r="M117" s="3">
        <v>0</v>
      </c>
      <c r="N117" s="3">
        <v>5.6352840963945902E-3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7.5455222047531731E-2</v>
      </c>
    </row>
    <row r="118" spans="1:19">
      <c r="A118" s="6" t="s">
        <v>377</v>
      </c>
      <c r="B118" s="2">
        <v>1.17940823888723E-2</v>
      </c>
      <c r="C118" s="3">
        <v>0</v>
      </c>
      <c r="D118" s="3">
        <v>5.6834806681112205E-4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1.5429234577268101E-3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1.3905353913410232E-2</v>
      </c>
    </row>
    <row r="119" spans="1:19">
      <c r="A119" s="5" t="s">
        <v>378</v>
      </c>
      <c r="B119" s="2">
        <v>2.8726581461746901E-3</v>
      </c>
      <c r="C119" s="3">
        <v>0</v>
      </c>
      <c r="D119" s="3">
        <v>1.47836202349714E-3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1.188148779192E-3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5.5391689488638301E-3</v>
      </c>
    </row>
    <row r="120" spans="1:19">
      <c r="A120" s="4" t="s">
        <v>379</v>
      </c>
      <c r="B120" s="2">
        <f t="shared" ref="B120:S120" si="2">B3+B17+B31+B59+B71+B76+B86+B100+B114+B115+B116+B119</f>
        <v>0.62399394731520008</v>
      </c>
      <c r="C120" s="2">
        <f t="shared" si="2"/>
        <v>0.14101603849080002</v>
      </c>
      <c r="D120" s="2">
        <f t="shared" si="2"/>
        <v>0.83663463633750002</v>
      </c>
      <c r="E120" s="2">
        <f t="shared" si="2"/>
        <v>0.53193494611620029</v>
      </c>
      <c r="F120" s="2">
        <f t="shared" si="2"/>
        <v>0.21700644114599998</v>
      </c>
      <c r="G120" s="2">
        <f t="shared" si="2"/>
        <v>0</v>
      </c>
      <c r="H120" s="2">
        <f t="shared" si="2"/>
        <v>0</v>
      </c>
      <c r="I120" s="2">
        <f t="shared" si="2"/>
        <v>0.46592283842279963</v>
      </c>
      <c r="J120" s="2">
        <f t="shared" si="2"/>
        <v>0</v>
      </c>
      <c r="K120" s="2">
        <f t="shared" si="2"/>
        <v>0</v>
      </c>
      <c r="L120" s="2">
        <f t="shared" si="2"/>
        <v>2.3763809885920018</v>
      </c>
      <c r="M120" s="2">
        <f t="shared" si="2"/>
        <v>0</v>
      </c>
      <c r="N120" s="2">
        <f t="shared" si="2"/>
        <v>1.4171740020000037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6.6100638384205057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60" priority="2" operator="lessThan">
      <formula>0</formula>
    </cfRule>
  </conditionalFormatting>
  <conditionalFormatting sqref="B3:B158 C120:S120">
    <cfRule type="cellIs" dxfId="59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outlinePr summaryBelow="0" summaryRight="0"/>
  </sheetPr>
  <dimension ref="A1:S143"/>
  <sheetViews>
    <sheetView topLeftCell="B103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7" width="12.77734375" style="1"/>
    <col min="8" max="8" width="9" style="1"/>
    <col min="9" max="9" width="12.77734375" style="1"/>
    <col min="10" max="11" width="9" style="1"/>
    <col min="12" max="15" width="12.77734375" style="1"/>
    <col min="16" max="17" width="9" style="1"/>
    <col min="18" max="18" width="10.55468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0.120981346226834</v>
      </c>
      <c r="C3" s="3">
        <v>0</v>
      </c>
      <c r="D3" s="3">
        <v>8.6189590567725002E-2</v>
      </c>
      <c r="E3" s="3">
        <v>0</v>
      </c>
      <c r="F3" s="3">
        <v>0</v>
      </c>
      <c r="G3" s="3">
        <v>8.2666742104327198E-4</v>
      </c>
      <c r="H3" s="3">
        <v>0</v>
      </c>
      <c r="I3" s="1">
        <v>0</v>
      </c>
      <c r="J3" s="3">
        <v>0</v>
      </c>
      <c r="K3" s="3">
        <v>0</v>
      </c>
      <c r="L3" s="3">
        <v>1.43653509548138E-2</v>
      </c>
      <c r="M3" s="1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0.22236295517041607</v>
      </c>
    </row>
    <row r="4" spans="1:19" ht="28.8">
      <c r="A4" s="6" t="s">
        <v>266</v>
      </c>
      <c r="B4" s="2">
        <v>0.120981346226834</v>
      </c>
      <c r="C4" s="3">
        <v>0</v>
      </c>
      <c r="D4" s="3">
        <v>8.5158159426970303E-2</v>
      </c>
      <c r="E4" s="3">
        <v>0</v>
      </c>
      <c r="F4" s="3">
        <v>0</v>
      </c>
      <c r="G4" s="3">
        <v>8.2666742104327198E-4</v>
      </c>
      <c r="H4" s="3">
        <v>0</v>
      </c>
      <c r="I4" s="1">
        <v>0</v>
      </c>
      <c r="J4" s="3">
        <v>0</v>
      </c>
      <c r="K4" s="3">
        <v>0</v>
      </c>
      <c r="L4" s="3">
        <v>1.3269941626354999E-2</v>
      </c>
      <c r="M4" s="1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0.22023611470120255</v>
      </c>
    </row>
    <row r="5" spans="1:19" ht="28.8">
      <c r="A5" s="7" t="s">
        <v>267</v>
      </c>
      <c r="B5" s="2">
        <v>9.2917377776217405E-2</v>
      </c>
      <c r="C5" s="3">
        <v>0</v>
      </c>
      <c r="D5" s="3">
        <v>7.2554004127650798E-2</v>
      </c>
      <c r="E5" s="3">
        <v>0</v>
      </c>
      <c r="F5" s="3">
        <v>0</v>
      </c>
      <c r="G5" s="3">
        <v>8.2666742104327198E-4</v>
      </c>
      <c r="H5" s="3">
        <v>0</v>
      </c>
      <c r="I5" s="1">
        <v>0</v>
      </c>
      <c r="J5" s="3">
        <v>0</v>
      </c>
      <c r="K5" s="3">
        <v>0</v>
      </c>
      <c r="L5" s="3">
        <v>5.34455249864727E-3</v>
      </c>
      <c r="M5" s="1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0.17164260182355873</v>
      </c>
    </row>
    <row r="6" spans="1:19">
      <c r="A6" s="7" t="s">
        <v>268</v>
      </c>
      <c r="B6" s="2">
        <v>2.8063968450616601E-2</v>
      </c>
      <c r="C6" s="3">
        <v>0</v>
      </c>
      <c r="D6" s="3">
        <v>1.26041552993195E-2</v>
      </c>
      <c r="E6" s="3">
        <v>0</v>
      </c>
      <c r="F6" s="3">
        <v>0</v>
      </c>
      <c r="G6" s="3">
        <v>0</v>
      </c>
      <c r="H6" s="3">
        <v>0</v>
      </c>
      <c r="I6" s="1">
        <v>0</v>
      </c>
      <c r="J6" s="3">
        <v>0</v>
      </c>
      <c r="K6" s="3">
        <v>0</v>
      </c>
      <c r="L6" s="3">
        <v>7.9253891277077295E-3</v>
      </c>
      <c r="M6" s="1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4.8593512877643831E-2</v>
      </c>
    </row>
    <row r="7" spans="1:19">
      <c r="A7" s="8" t="s">
        <v>269</v>
      </c>
      <c r="B7" s="2">
        <v>1.86262125630361E-2</v>
      </c>
      <c r="C7" s="3">
        <v>0</v>
      </c>
      <c r="D7" s="3">
        <v>8.2481111611807604E-3</v>
      </c>
      <c r="E7" s="3">
        <v>0</v>
      </c>
      <c r="F7" s="3">
        <v>0</v>
      </c>
      <c r="G7" s="3">
        <v>0</v>
      </c>
      <c r="H7" s="3">
        <v>0</v>
      </c>
      <c r="I7" s="1">
        <v>0</v>
      </c>
      <c r="J7" s="3">
        <v>0</v>
      </c>
      <c r="K7" s="3">
        <v>0</v>
      </c>
      <c r="L7" s="3">
        <v>6.3074676834594195E-4</v>
      </c>
      <c r="M7" s="1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2.7505070492562799E-2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1">
        <v>0</v>
      </c>
      <c r="J8" s="3">
        <v>0</v>
      </c>
      <c r="K8" s="3">
        <v>0</v>
      </c>
      <c r="L8" s="3">
        <v>0</v>
      </c>
      <c r="M8" s="1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1">
        <v>0</v>
      </c>
      <c r="J9" s="3">
        <v>0</v>
      </c>
      <c r="K9" s="3">
        <v>0</v>
      </c>
      <c r="L9" s="3">
        <v>0</v>
      </c>
      <c r="M9" s="1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1">
        <v>0</v>
      </c>
      <c r="J10" s="3">
        <v>0</v>
      </c>
      <c r="K10" s="3">
        <v>0</v>
      </c>
      <c r="L10" s="3">
        <v>0</v>
      </c>
      <c r="M10" s="1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1">
        <v>0</v>
      </c>
      <c r="J11" s="3">
        <v>0</v>
      </c>
      <c r="K11" s="3">
        <v>0</v>
      </c>
      <c r="L11" s="3">
        <v>0</v>
      </c>
      <c r="M11" s="1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1">
        <v>0</v>
      </c>
      <c r="J12" s="3">
        <v>0</v>
      </c>
      <c r="K12" s="3">
        <v>0</v>
      </c>
      <c r="L12" s="3">
        <v>0</v>
      </c>
      <c r="M12" s="1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9.4377558875804908E-3</v>
      </c>
      <c r="C13" s="3">
        <v>0</v>
      </c>
      <c r="D13" s="3">
        <v>4.3560441381387703E-3</v>
      </c>
      <c r="E13" s="3">
        <v>0</v>
      </c>
      <c r="F13" s="3">
        <v>0</v>
      </c>
      <c r="G13" s="3">
        <v>0</v>
      </c>
      <c r="H13" s="3">
        <v>0</v>
      </c>
      <c r="I13" s="1">
        <v>0</v>
      </c>
      <c r="J13" s="3">
        <v>0</v>
      </c>
      <c r="K13" s="3">
        <v>0</v>
      </c>
      <c r="L13" s="3">
        <v>7.2946423593617899E-3</v>
      </c>
      <c r="M13" s="1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2.1088442385081053E-2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1">
        <v>0</v>
      </c>
      <c r="J14" s="3">
        <v>0</v>
      </c>
      <c r="K14" s="3">
        <v>0</v>
      </c>
      <c r="L14" s="3">
        <v>0</v>
      </c>
      <c r="M14" s="1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1">
        <v>0</v>
      </c>
      <c r="J15" s="3">
        <v>0</v>
      </c>
      <c r="K15" s="3">
        <v>0</v>
      </c>
      <c r="L15" s="3">
        <v>0</v>
      </c>
      <c r="M15" s="1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1">
        <v>0</v>
      </c>
      <c r="J16" s="3">
        <v>0</v>
      </c>
      <c r="K16" s="3">
        <v>0</v>
      </c>
      <c r="L16" s="3">
        <v>0</v>
      </c>
      <c r="M16" s="1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7.7465425366223806E-2</v>
      </c>
      <c r="C17" s="3">
        <v>0</v>
      </c>
      <c r="D17" s="3">
        <v>8.4367061755905998E-2</v>
      </c>
      <c r="E17" s="3">
        <v>0</v>
      </c>
      <c r="F17" s="3">
        <v>0</v>
      </c>
      <c r="G17" s="3">
        <v>9.0288498468555896E-4</v>
      </c>
      <c r="H17" s="3">
        <v>0</v>
      </c>
      <c r="I17" s="1">
        <v>0</v>
      </c>
      <c r="J17" s="3">
        <v>0</v>
      </c>
      <c r="K17" s="3">
        <v>0</v>
      </c>
      <c r="L17" s="3">
        <v>5.1069960974329497E-2</v>
      </c>
      <c r="M17" s="1">
        <v>0.67265538505824296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0.88646071813938776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1">
        <v>0</v>
      </c>
      <c r="J18" s="3">
        <v>0</v>
      </c>
      <c r="K18" s="3">
        <v>0</v>
      </c>
      <c r="L18" s="3">
        <v>0</v>
      </c>
      <c r="M18" s="1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1">
        <v>0</v>
      </c>
      <c r="J19" s="3">
        <v>0</v>
      </c>
      <c r="K19" s="3">
        <v>0</v>
      </c>
      <c r="L19" s="3">
        <v>0</v>
      </c>
      <c r="M19" s="1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1">
        <v>0</v>
      </c>
      <c r="J20" s="3">
        <v>0</v>
      </c>
      <c r="K20" s="3">
        <v>0</v>
      </c>
      <c r="L20" s="3">
        <v>0</v>
      </c>
      <c r="M20" s="1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1.10802936906366E-2</v>
      </c>
      <c r="C21" s="3">
        <v>0</v>
      </c>
      <c r="D21" s="3">
        <v>9.5165378067690598E-3</v>
      </c>
      <c r="E21" s="3">
        <v>0</v>
      </c>
      <c r="F21" s="3">
        <v>0</v>
      </c>
      <c r="G21" s="3">
        <v>0</v>
      </c>
      <c r="H21" s="3">
        <v>0</v>
      </c>
      <c r="I21" s="1">
        <v>0</v>
      </c>
      <c r="J21" s="3">
        <v>0</v>
      </c>
      <c r="K21" s="3">
        <v>0</v>
      </c>
      <c r="L21" s="3">
        <v>3.2364027229064098E-2</v>
      </c>
      <c r="M21" s="1">
        <v>0.67265538505824296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0.72561624378471268</v>
      </c>
    </row>
    <row r="22" spans="1:19">
      <c r="A22" s="7" t="s">
        <v>284</v>
      </c>
      <c r="B22" s="2">
        <v>1.10802936906366E-2</v>
      </c>
      <c r="C22" s="3">
        <v>0</v>
      </c>
      <c r="D22" s="3">
        <v>9.5165378067690598E-3</v>
      </c>
      <c r="E22" s="3">
        <v>0</v>
      </c>
      <c r="F22" s="3">
        <v>0</v>
      </c>
      <c r="G22" s="3">
        <v>0</v>
      </c>
      <c r="H22" s="3">
        <v>0</v>
      </c>
      <c r="I22" s="1">
        <v>0</v>
      </c>
      <c r="J22" s="3">
        <v>0</v>
      </c>
      <c r="K22" s="3">
        <v>0</v>
      </c>
      <c r="L22" s="3">
        <v>3.2364027229064098E-2</v>
      </c>
      <c r="M22" s="1">
        <v>0.67265538505824296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0.72561624378471268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1">
        <v>0</v>
      </c>
      <c r="J23" s="3">
        <v>0</v>
      </c>
      <c r="K23" s="3">
        <v>0</v>
      </c>
      <c r="L23" s="3">
        <v>0</v>
      </c>
      <c r="M23" s="1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1">
        <v>0</v>
      </c>
      <c r="J24" s="3">
        <v>0</v>
      </c>
      <c r="K24" s="3">
        <v>0</v>
      </c>
      <c r="L24" s="3">
        <v>0</v>
      </c>
      <c r="M24" s="1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7.3761257417319101E-3</v>
      </c>
      <c r="C25" s="3">
        <v>0</v>
      </c>
      <c r="D25" s="3">
        <v>1.6346013903804999E-2</v>
      </c>
      <c r="E25" s="3">
        <v>0</v>
      </c>
      <c r="F25" s="3">
        <v>0</v>
      </c>
      <c r="G25" s="3">
        <v>0</v>
      </c>
      <c r="H25" s="3">
        <v>0</v>
      </c>
      <c r="I25" s="1">
        <v>0</v>
      </c>
      <c r="J25" s="3">
        <v>0</v>
      </c>
      <c r="K25" s="3">
        <v>0</v>
      </c>
      <c r="L25" s="3">
        <v>1.8470803293160101E-2</v>
      </c>
      <c r="M25" s="1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4.2192942938697006E-2</v>
      </c>
    </row>
    <row r="26" spans="1:19">
      <c r="A26" s="7" t="s">
        <v>288</v>
      </c>
      <c r="B26" s="2">
        <v>7.3761257417319101E-3</v>
      </c>
      <c r="C26" s="3">
        <v>0</v>
      </c>
      <c r="D26" s="3">
        <v>1.6346013903804999E-2</v>
      </c>
      <c r="E26" s="3">
        <v>0</v>
      </c>
      <c r="F26" s="3">
        <v>0</v>
      </c>
      <c r="G26" s="3">
        <v>0</v>
      </c>
      <c r="H26" s="3">
        <v>0</v>
      </c>
      <c r="I26" s="1">
        <v>0</v>
      </c>
      <c r="J26" s="3">
        <v>0</v>
      </c>
      <c r="K26" s="3">
        <v>0</v>
      </c>
      <c r="L26" s="3">
        <v>1.8470803293160101E-2</v>
      </c>
      <c r="M26" s="1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4.2192942938697006E-2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1">
        <v>0</v>
      </c>
      <c r="J27" s="3">
        <v>0</v>
      </c>
      <c r="K27" s="3">
        <v>0</v>
      </c>
      <c r="L27" s="3">
        <v>0</v>
      </c>
      <c r="M27" s="1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5.9009005933855302E-2</v>
      </c>
      <c r="C28" s="3">
        <v>0</v>
      </c>
      <c r="D28" s="3">
        <v>5.8504510045331998E-2</v>
      </c>
      <c r="E28" s="3">
        <v>0</v>
      </c>
      <c r="F28" s="3">
        <v>0</v>
      </c>
      <c r="G28" s="3">
        <v>0</v>
      </c>
      <c r="H28" s="3">
        <v>0</v>
      </c>
      <c r="I28" s="1">
        <v>0</v>
      </c>
      <c r="J28" s="3">
        <v>0</v>
      </c>
      <c r="K28" s="3">
        <v>0</v>
      </c>
      <c r="L28" s="3">
        <v>2.3513045210529201E-4</v>
      </c>
      <c r="M28" s="1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0.1177486464312926</v>
      </c>
    </row>
    <row r="29" spans="1:19" ht="28.8">
      <c r="A29" s="7" t="s">
        <v>291</v>
      </c>
      <c r="B29" s="2">
        <v>5.9009005933855302E-2</v>
      </c>
      <c r="C29" s="3">
        <v>0</v>
      </c>
      <c r="D29" s="3">
        <v>5.8504510045331998E-2</v>
      </c>
      <c r="E29" s="3">
        <v>0</v>
      </c>
      <c r="F29" s="3">
        <v>0</v>
      </c>
      <c r="G29" s="3">
        <v>0</v>
      </c>
      <c r="H29" s="3">
        <v>0</v>
      </c>
      <c r="I29" s="1">
        <v>0</v>
      </c>
      <c r="J29" s="3">
        <v>0</v>
      </c>
      <c r="K29" s="3">
        <v>0</v>
      </c>
      <c r="L29" s="3">
        <v>2.3513045210529201E-4</v>
      </c>
      <c r="M29" s="1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0.1177486464312926</v>
      </c>
    </row>
    <row r="30" spans="1:19" ht="28.8">
      <c r="A30" s="7" t="s">
        <v>292</v>
      </c>
      <c r="B30" s="2">
        <v>4.7348929433824903E-3</v>
      </c>
      <c r="C30" s="3">
        <v>0</v>
      </c>
      <c r="D30" s="3">
        <v>5.0867246452947698E-2</v>
      </c>
      <c r="E30" s="3">
        <v>0</v>
      </c>
      <c r="F30" s="3">
        <v>0</v>
      </c>
      <c r="G30" s="3">
        <v>0</v>
      </c>
      <c r="H30" s="3">
        <v>0</v>
      </c>
      <c r="I30" s="1">
        <v>0</v>
      </c>
      <c r="J30" s="3">
        <v>0</v>
      </c>
      <c r="K30" s="3">
        <v>0</v>
      </c>
      <c r="L30" s="3">
        <v>0</v>
      </c>
      <c r="M30" s="1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5.5602139396330186E-2</v>
      </c>
    </row>
    <row r="31" spans="1:19">
      <c r="A31" s="5" t="s">
        <v>293</v>
      </c>
      <c r="B31" s="2">
        <v>0.42681677818205099</v>
      </c>
      <c r="C31" s="3">
        <v>0.74437514584957998</v>
      </c>
      <c r="D31" s="3">
        <v>0.107582607335029</v>
      </c>
      <c r="E31" s="3">
        <v>0</v>
      </c>
      <c r="F31" s="3">
        <v>0</v>
      </c>
      <c r="G31" s="3">
        <v>8.2561210093130194E-2</v>
      </c>
      <c r="H31" s="3">
        <v>0</v>
      </c>
      <c r="I31" s="1">
        <v>5.6075602455012303</v>
      </c>
      <c r="J31" s="3">
        <v>0</v>
      </c>
      <c r="K31" s="3">
        <v>0</v>
      </c>
      <c r="L31" s="3">
        <v>4.1225142250415896</v>
      </c>
      <c r="M31" s="1">
        <v>0.87572917106015702</v>
      </c>
      <c r="N31" s="3">
        <v>0</v>
      </c>
      <c r="O31" s="3">
        <v>0</v>
      </c>
      <c r="P31" s="3">
        <v>0</v>
      </c>
      <c r="Q31" s="3">
        <v>0</v>
      </c>
      <c r="R31" s="1">
        <v>0.13077839999999999</v>
      </c>
      <c r="S31" s="3">
        <f t="shared" si="0"/>
        <v>12.097917783062769</v>
      </c>
    </row>
    <row r="32" spans="1:19">
      <c r="A32" s="6" t="s">
        <v>294</v>
      </c>
      <c r="B32" s="2">
        <v>4.7794671466254997E-2</v>
      </c>
      <c r="C32" s="3">
        <v>0</v>
      </c>
      <c r="D32" s="3">
        <v>1.5897479998956E-2</v>
      </c>
      <c r="E32" s="3">
        <v>0</v>
      </c>
      <c r="F32" s="3">
        <v>0</v>
      </c>
      <c r="G32" s="3">
        <v>2.8622294514708199E-2</v>
      </c>
      <c r="H32" s="3">
        <v>0</v>
      </c>
      <c r="I32" s="1">
        <v>0</v>
      </c>
      <c r="J32" s="3">
        <v>0</v>
      </c>
      <c r="K32" s="3">
        <v>0</v>
      </c>
      <c r="L32" s="3">
        <v>0.122958547511977</v>
      </c>
      <c r="M32" s="1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0.21527299349189621</v>
      </c>
    </row>
    <row r="33" spans="1:19">
      <c r="A33" s="6" t="s">
        <v>295</v>
      </c>
      <c r="B33" s="2">
        <v>2.6261164335455799E-2</v>
      </c>
      <c r="C33" s="3">
        <v>0</v>
      </c>
      <c r="D33" s="3">
        <v>5.8562569389964897E-3</v>
      </c>
      <c r="E33" s="3">
        <v>0</v>
      </c>
      <c r="F33" s="3">
        <v>0</v>
      </c>
      <c r="G33" s="3">
        <v>2.2535017793974502E-2</v>
      </c>
      <c r="H33" s="3">
        <v>0</v>
      </c>
      <c r="I33" s="1">
        <v>0</v>
      </c>
      <c r="J33" s="3">
        <v>0</v>
      </c>
      <c r="K33" s="3">
        <v>0</v>
      </c>
      <c r="L33" s="3">
        <v>2.78859164356756E-2</v>
      </c>
      <c r="M33" s="1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8.2538355504102393E-2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1">
        <v>0</v>
      </c>
      <c r="J34" s="3">
        <v>0</v>
      </c>
      <c r="K34" s="3">
        <v>0</v>
      </c>
      <c r="L34" s="3">
        <v>0</v>
      </c>
      <c r="M34" s="1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1.1657236942989001E-3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1">
        <v>0</v>
      </c>
      <c r="J35" s="3">
        <v>0</v>
      </c>
      <c r="K35" s="3">
        <v>0</v>
      </c>
      <c r="L35" s="3">
        <v>2.4143900838793199E-3</v>
      </c>
      <c r="M35" s="1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3.58011377817822E-3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1">
        <v>0</v>
      </c>
      <c r="J36" s="3">
        <v>0</v>
      </c>
      <c r="K36" s="3">
        <v>0</v>
      </c>
      <c r="L36" s="3">
        <v>0</v>
      </c>
      <c r="M36" s="1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1">
        <v>0</v>
      </c>
      <c r="J37" s="3">
        <v>0</v>
      </c>
      <c r="K37" s="3">
        <v>0</v>
      </c>
      <c r="L37" s="3">
        <v>0</v>
      </c>
      <c r="M37" s="1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1">
        <v>0</v>
      </c>
      <c r="J38" s="3">
        <v>0</v>
      </c>
      <c r="K38" s="3">
        <v>0</v>
      </c>
      <c r="L38" s="3">
        <v>0</v>
      </c>
      <c r="M38" s="1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1">
        <v>0</v>
      </c>
      <c r="J39" s="3">
        <v>0</v>
      </c>
      <c r="K39" s="3">
        <v>0</v>
      </c>
      <c r="L39" s="3">
        <v>0</v>
      </c>
      <c r="M39" s="1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1">
        <v>0</v>
      </c>
      <c r="J40" s="3">
        <v>0</v>
      </c>
      <c r="K40" s="3">
        <v>0</v>
      </c>
      <c r="L40" s="3">
        <v>0</v>
      </c>
      <c r="M40" s="1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1">
        <v>0</v>
      </c>
      <c r="J41" s="3">
        <v>0</v>
      </c>
      <c r="K41" s="3">
        <v>0</v>
      </c>
      <c r="L41" s="3">
        <v>0</v>
      </c>
      <c r="M41" s="1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2.47068660763907E-2</v>
      </c>
      <c r="C42" s="3">
        <v>0.74437514584957998</v>
      </c>
      <c r="D42" s="3">
        <v>1.0506219295622E-2</v>
      </c>
      <c r="E42" s="3">
        <v>0</v>
      </c>
      <c r="F42" s="3">
        <v>0</v>
      </c>
      <c r="G42" s="3">
        <v>0</v>
      </c>
      <c r="H42" s="3">
        <v>0</v>
      </c>
      <c r="I42" s="1">
        <v>5.6072337093914699</v>
      </c>
      <c r="J42" s="3">
        <v>0</v>
      </c>
      <c r="K42" s="3">
        <v>0</v>
      </c>
      <c r="L42" s="3">
        <v>0.36138968445462899</v>
      </c>
      <c r="M42" s="1">
        <v>0.86949292151173196</v>
      </c>
      <c r="N42" s="3">
        <v>0</v>
      </c>
      <c r="O42" s="3">
        <v>0</v>
      </c>
      <c r="P42" s="3">
        <v>0</v>
      </c>
      <c r="Q42" s="3">
        <v>0</v>
      </c>
      <c r="R42" s="1">
        <v>0.13077839999999999</v>
      </c>
      <c r="S42" s="3">
        <f t="shared" si="0"/>
        <v>7.7484829465794229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1">
        <v>0</v>
      </c>
      <c r="J43" s="3">
        <v>0</v>
      </c>
      <c r="K43" s="3">
        <v>0</v>
      </c>
      <c r="L43" s="3">
        <v>0</v>
      </c>
      <c r="M43" s="1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2.47068660763907E-2</v>
      </c>
      <c r="C44" s="3">
        <v>0.74437514584957998</v>
      </c>
      <c r="D44" s="3">
        <v>1.0506219295622E-2</v>
      </c>
      <c r="E44" s="3">
        <v>0</v>
      </c>
      <c r="F44" s="3">
        <v>0</v>
      </c>
      <c r="G44" s="3">
        <v>0</v>
      </c>
      <c r="H44" s="3">
        <v>0</v>
      </c>
      <c r="I44" s="1">
        <v>5.6072337093914699</v>
      </c>
      <c r="J44" s="3">
        <v>0</v>
      </c>
      <c r="K44" s="3">
        <v>0</v>
      </c>
      <c r="L44" s="3">
        <v>0.36138968445462899</v>
      </c>
      <c r="M44" s="1">
        <v>0.86949292151173196</v>
      </c>
      <c r="N44" s="3">
        <v>0</v>
      </c>
      <c r="O44" s="3">
        <v>0</v>
      </c>
      <c r="P44" s="3">
        <v>0</v>
      </c>
      <c r="Q44" s="3">
        <v>0</v>
      </c>
      <c r="R44" s="1">
        <v>0.13077839999999999</v>
      </c>
      <c r="S44" s="3">
        <f t="shared" si="0"/>
        <v>7.7484829465794229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1">
        <v>0</v>
      </c>
      <c r="J45" s="3">
        <v>0</v>
      </c>
      <c r="K45" s="3">
        <v>0</v>
      </c>
      <c r="L45" s="3">
        <v>0</v>
      </c>
      <c r="M45" s="1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3.85660255530553E-2</v>
      </c>
      <c r="C46" s="3">
        <v>0</v>
      </c>
      <c r="D46" s="3">
        <v>1.9122127807137599E-2</v>
      </c>
      <c r="E46" s="3">
        <v>0</v>
      </c>
      <c r="F46" s="3">
        <v>0</v>
      </c>
      <c r="G46" s="3">
        <v>4.43443999523648E-4</v>
      </c>
      <c r="H46" s="3">
        <v>0</v>
      </c>
      <c r="I46" s="1">
        <v>0</v>
      </c>
      <c r="J46" s="3">
        <v>0</v>
      </c>
      <c r="K46" s="3">
        <v>0</v>
      </c>
      <c r="L46" s="3">
        <v>3.0383047070394298</v>
      </c>
      <c r="M46" s="1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3.0964363043991465</v>
      </c>
    </row>
    <row r="47" spans="1:19" ht="28.8">
      <c r="A47" s="6" t="s">
        <v>309</v>
      </c>
      <c r="B47" s="2">
        <v>2.8819280220167302E-3</v>
      </c>
      <c r="C47" s="3">
        <v>0</v>
      </c>
      <c r="D47" s="3">
        <v>8.6597125047301396E-4</v>
      </c>
      <c r="E47" s="3">
        <v>0</v>
      </c>
      <c r="F47" s="3">
        <v>0</v>
      </c>
      <c r="G47" s="3">
        <v>0</v>
      </c>
      <c r="H47" s="3">
        <v>0</v>
      </c>
      <c r="I47" s="1">
        <v>0</v>
      </c>
      <c r="J47" s="3">
        <v>0</v>
      </c>
      <c r="K47" s="3">
        <v>0</v>
      </c>
      <c r="L47" s="3">
        <v>0</v>
      </c>
      <c r="M47" s="1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3.7478992724897442E-3</v>
      </c>
    </row>
    <row r="48" spans="1:19" ht="28.8">
      <c r="A48" s="6" t="s">
        <v>310</v>
      </c>
      <c r="B48" s="2">
        <v>8.2895907150143892E-3</v>
      </c>
      <c r="C48" s="3">
        <v>0</v>
      </c>
      <c r="D48" s="3">
        <v>1.9846578464148101E-3</v>
      </c>
      <c r="E48" s="3">
        <v>0</v>
      </c>
      <c r="F48" s="3">
        <v>0</v>
      </c>
      <c r="G48" s="3">
        <v>5.5632065394785003E-3</v>
      </c>
      <c r="H48" s="3">
        <v>0</v>
      </c>
      <c r="I48" s="1">
        <v>0</v>
      </c>
      <c r="J48" s="3">
        <v>0</v>
      </c>
      <c r="K48" s="3">
        <v>0</v>
      </c>
      <c r="L48" s="3">
        <v>4.7719369854166999E-2</v>
      </c>
      <c r="M48" s="1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6.3556824955074698E-2</v>
      </c>
    </row>
    <row r="49" spans="1:19" ht="28.8">
      <c r="A49" s="6" t="s">
        <v>311</v>
      </c>
      <c r="B49" s="2">
        <v>2.0367783436500302E-2</v>
      </c>
      <c r="C49" s="3">
        <v>0</v>
      </c>
      <c r="D49" s="3">
        <v>1.2467290376459699E-2</v>
      </c>
      <c r="E49" s="3">
        <v>0</v>
      </c>
      <c r="F49" s="3">
        <v>0</v>
      </c>
      <c r="G49" s="3">
        <v>3.7491174505181199E-3</v>
      </c>
      <c r="H49" s="3">
        <v>0</v>
      </c>
      <c r="I49" s="1">
        <v>0</v>
      </c>
      <c r="J49" s="3">
        <v>0</v>
      </c>
      <c r="K49" s="3">
        <v>0</v>
      </c>
      <c r="L49" s="3">
        <v>0.16050780494578101</v>
      </c>
      <c r="M49" s="1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0.19709199620925913</v>
      </c>
    </row>
    <row r="50" spans="1:19">
      <c r="A50" s="6" t="s">
        <v>312</v>
      </c>
      <c r="B50" s="2">
        <v>2.0723976787535999E-3</v>
      </c>
      <c r="C50" s="3">
        <v>0</v>
      </c>
      <c r="D50" s="3">
        <v>1.1928164306126299E-3</v>
      </c>
      <c r="E50" s="3">
        <v>0</v>
      </c>
      <c r="F50" s="3">
        <v>0</v>
      </c>
      <c r="G50" s="3">
        <v>0</v>
      </c>
      <c r="H50" s="3">
        <v>0</v>
      </c>
      <c r="I50" s="1">
        <v>0</v>
      </c>
      <c r="J50" s="3">
        <v>0</v>
      </c>
      <c r="K50" s="3">
        <v>0</v>
      </c>
      <c r="L50" s="3">
        <v>0</v>
      </c>
      <c r="M50" s="1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3.2652141093662298E-3</v>
      </c>
    </row>
    <row r="51" spans="1:19" ht="28.8">
      <c r="A51" s="6" t="s">
        <v>313</v>
      </c>
      <c r="B51" s="2">
        <v>4.3131776689059403E-2</v>
      </c>
      <c r="C51" s="3">
        <v>0</v>
      </c>
      <c r="D51" s="3">
        <v>1.67129081803352E-2</v>
      </c>
      <c r="E51" s="3">
        <v>0</v>
      </c>
      <c r="F51" s="3">
        <v>0</v>
      </c>
      <c r="G51" s="3">
        <v>3.8297436322496901E-3</v>
      </c>
      <c r="H51" s="3">
        <v>0</v>
      </c>
      <c r="I51" s="1">
        <v>0</v>
      </c>
      <c r="J51" s="3">
        <v>0</v>
      </c>
      <c r="K51" s="3">
        <v>0</v>
      </c>
      <c r="L51" s="3">
        <v>7.5691996229008296E-2</v>
      </c>
      <c r="M51" s="1">
        <v>6.2362495484253998E-3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0.14560267427907797</v>
      </c>
    </row>
    <row r="52" spans="1:19" ht="28.8">
      <c r="A52" s="6" t="s">
        <v>314</v>
      </c>
      <c r="B52" s="2">
        <v>5.0514693419619096E-3</v>
      </c>
      <c r="C52" s="3">
        <v>0</v>
      </c>
      <c r="D52" s="3">
        <v>1.58368283160435E-4</v>
      </c>
      <c r="E52" s="3">
        <v>0</v>
      </c>
      <c r="F52" s="3">
        <v>0</v>
      </c>
      <c r="G52" s="3">
        <v>0</v>
      </c>
      <c r="H52" s="3">
        <v>0</v>
      </c>
      <c r="I52" s="1">
        <v>0</v>
      </c>
      <c r="J52" s="3">
        <v>0</v>
      </c>
      <c r="K52" s="3">
        <v>0</v>
      </c>
      <c r="L52" s="3">
        <v>1.86330024829314E-3</v>
      </c>
      <c r="M52" s="1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7.0731378734154842E-3</v>
      </c>
    </row>
    <row r="53" spans="1:19">
      <c r="A53" s="6" t="s">
        <v>315</v>
      </c>
      <c r="B53" s="2">
        <v>1.6255369292723601E-2</v>
      </c>
      <c r="C53" s="3">
        <v>0</v>
      </c>
      <c r="D53" s="3">
        <v>3.9019249340379401E-3</v>
      </c>
      <c r="E53" s="3">
        <v>0</v>
      </c>
      <c r="F53" s="3">
        <v>0</v>
      </c>
      <c r="G53" s="3">
        <v>0</v>
      </c>
      <c r="H53" s="3">
        <v>0</v>
      </c>
      <c r="I53" s="1">
        <v>0</v>
      </c>
      <c r="J53" s="3">
        <v>0</v>
      </c>
      <c r="K53" s="3">
        <v>0</v>
      </c>
      <c r="L53" s="3">
        <v>1.66271125568992E-2</v>
      </c>
      <c r="M53" s="1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3.6784406783660739E-2</v>
      </c>
    </row>
    <row r="54" spans="1:19" ht="28.8">
      <c r="A54" s="6" t="s">
        <v>316</v>
      </c>
      <c r="B54" s="2">
        <v>1.2758198209826901E-2</v>
      </c>
      <c r="C54" s="3">
        <v>0</v>
      </c>
      <c r="D54" s="3">
        <v>2.5709574479023702E-3</v>
      </c>
      <c r="E54" s="3">
        <v>0</v>
      </c>
      <c r="F54" s="3">
        <v>0</v>
      </c>
      <c r="G54" s="3">
        <v>2.1365938158866699E-3</v>
      </c>
      <c r="H54" s="3">
        <v>0</v>
      </c>
      <c r="I54" s="1">
        <v>0</v>
      </c>
      <c r="J54" s="3">
        <v>0</v>
      </c>
      <c r="K54" s="3">
        <v>0</v>
      </c>
      <c r="L54" s="3">
        <v>9.2084028506391594E-2</v>
      </c>
      <c r="M54" s="1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0.10954977798000753</v>
      </c>
    </row>
    <row r="55" spans="1:19" ht="28.8">
      <c r="A55" s="6" t="s">
        <v>317</v>
      </c>
      <c r="B55" s="2">
        <v>0.13425251212675701</v>
      </c>
      <c r="C55" s="3">
        <v>0</v>
      </c>
      <c r="D55" s="3">
        <v>1.1874251699092999E-2</v>
      </c>
      <c r="E55" s="3">
        <v>0</v>
      </c>
      <c r="F55" s="3">
        <v>0</v>
      </c>
      <c r="G55" s="3">
        <v>1.4633651984280399E-2</v>
      </c>
      <c r="H55" s="3">
        <v>0</v>
      </c>
      <c r="I55" s="1">
        <v>3.2653610976000002E-4</v>
      </c>
      <c r="J55" s="3">
        <v>0</v>
      </c>
      <c r="K55" s="3">
        <v>0</v>
      </c>
      <c r="L55" s="3">
        <v>0.115320365315251</v>
      </c>
      <c r="M55" s="1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0.27640731723514145</v>
      </c>
    </row>
    <row r="56" spans="1:19" ht="28.8">
      <c r="A56" s="6" t="s">
        <v>318</v>
      </c>
      <c r="B56" s="2">
        <v>2.87868990064368E-2</v>
      </c>
      <c r="C56" s="3">
        <v>0</v>
      </c>
      <c r="D56" s="3">
        <v>3.6593182023879102E-3</v>
      </c>
      <c r="E56" s="3">
        <v>0</v>
      </c>
      <c r="F56" s="3">
        <v>0</v>
      </c>
      <c r="G56" s="3">
        <v>1.04814036251044E-3</v>
      </c>
      <c r="H56" s="3">
        <v>0</v>
      </c>
      <c r="I56" s="1">
        <v>0</v>
      </c>
      <c r="J56" s="3">
        <v>0</v>
      </c>
      <c r="K56" s="3">
        <v>0</v>
      </c>
      <c r="L56" s="3">
        <v>5.8388546146617003E-2</v>
      </c>
      <c r="M56" s="1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9.1882903717952158E-2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1">
        <v>0</v>
      </c>
      <c r="J57" s="3">
        <v>0</v>
      </c>
      <c r="K57" s="3">
        <v>0</v>
      </c>
      <c r="L57" s="3">
        <v>0</v>
      </c>
      <c r="M57" s="1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1.44744025375446E-2</v>
      </c>
      <c r="C58" s="3">
        <v>0</v>
      </c>
      <c r="D58" s="3">
        <v>8.0444953049152695E-4</v>
      </c>
      <c r="E58" s="3">
        <v>0</v>
      </c>
      <c r="F58" s="3">
        <v>0</v>
      </c>
      <c r="G58" s="3">
        <v>0</v>
      </c>
      <c r="H58" s="3">
        <v>0</v>
      </c>
      <c r="I58" s="1">
        <v>0</v>
      </c>
      <c r="J58" s="3">
        <v>0</v>
      </c>
      <c r="K58" s="3">
        <v>0</v>
      </c>
      <c r="L58" s="3">
        <v>1.31561086297008E-3</v>
      </c>
      <c r="M58" s="1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1.6594462931006207E-2</v>
      </c>
    </row>
    <row r="59" spans="1:19" ht="28.8">
      <c r="A59" s="5" t="s">
        <v>321</v>
      </c>
      <c r="B59" s="2">
        <v>0.27452716024795198</v>
      </c>
      <c r="C59" s="3">
        <v>0</v>
      </c>
      <c r="D59" s="3">
        <v>1.8468959552736999E-2</v>
      </c>
      <c r="E59" s="3">
        <v>0</v>
      </c>
      <c r="F59" s="3">
        <v>0</v>
      </c>
      <c r="G59" s="3">
        <v>1.0230742196599401E-3</v>
      </c>
      <c r="H59" s="3">
        <v>0</v>
      </c>
      <c r="I59" s="1">
        <v>0</v>
      </c>
      <c r="J59" s="3">
        <v>0</v>
      </c>
      <c r="K59" s="3">
        <v>0</v>
      </c>
      <c r="L59" s="3">
        <v>10.204545922258299</v>
      </c>
      <c r="M59" s="1">
        <v>0</v>
      </c>
      <c r="N59" s="3">
        <v>0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10.498565116278648</v>
      </c>
    </row>
    <row r="60" spans="1:19" ht="28.8">
      <c r="A60" s="6" t="s">
        <v>322</v>
      </c>
      <c r="B60" s="2">
        <v>0.27452716024795198</v>
      </c>
      <c r="C60" s="3">
        <v>0</v>
      </c>
      <c r="D60" s="3">
        <v>1.8468959552736999E-2</v>
      </c>
      <c r="E60" s="3">
        <v>0</v>
      </c>
      <c r="F60" s="3">
        <v>0</v>
      </c>
      <c r="G60" s="3">
        <v>1.0230742196599401E-3</v>
      </c>
      <c r="H60" s="3">
        <v>0</v>
      </c>
      <c r="I60" s="1">
        <v>0</v>
      </c>
      <c r="J60" s="3">
        <v>0</v>
      </c>
      <c r="K60" s="3">
        <v>0</v>
      </c>
      <c r="L60" s="3">
        <v>10.204545922258299</v>
      </c>
      <c r="M60" s="1">
        <v>0</v>
      </c>
      <c r="N60" s="3">
        <v>0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10.498565116278648</v>
      </c>
    </row>
    <row r="61" spans="1:19" ht="28.8">
      <c r="A61" s="7" t="s">
        <v>323</v>
      </c>
      <c r="B61" s="2">
        <v>0.15154878434431701</v>
      </c>
      <c r="C61" s="3">
        <v>0</v>
      </c>
      <c r="D61" s="3">
        <v>9.7835749953139699E-3</v>
      </c>
      <c r="E61" s="3">
        <v>0</v>
      </c>
      <c r="F61" s="3">
        <v>0</v>
      </c>
      <c r="G61" s="3">
        <v>0</v>
      </c>
      <c r="H61" s="3">
        <v>0</v>
      </c>
      <c r="I61" s="1">
        <v>0</v>
      </c>
      <c r="J61" s="3">
        <v>0</v>
      </c>
      <c r="K61" s="3">
        <v>0</v>
      </c>
      <c r="L61" s="3">
        <v>9.4475378333612294</v>
      </c>
      <c r="M61" s="1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9.6088701927008611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1">
        <v>0</v>
      </c>
      <c r="J62" s="3">
        <v>0</v>
      </c>
      <c r="K62" s="3">
        <v>0</v>
      </c>
      <c r="L62" s="3">
        <v>0</v>
      </c>
      <c r="M62" s="1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0.15154878434431701</v>
      </c>
      <c r="C63" s="3">
        <v>0</v>
      </c>
      <c r="D63" s="3">
        <v>9.7835749953139699E-3</v>
      </c>
      <c r="E63" s="3">
        <v>0</v>
      </c>
      <c r="F63" s="3">
        <v>0</v>
      </c>
      <c r="G63" s="3">
        <v>0</v>
      </c>
      <c r="H63" s="3">
        <v>0</v>
      </c>
      <c r="I63" s="1">
        <v>0</v>
      </c>
      <c r="J63" s="3">
        <v>0</v>
      </c>
      <c r="K63" s="3">
        <v>0</v>
      </c>
      <c r="L63" s="3">
        <v>9.4475378333612294</v>
      </c>
      <c r="M63" s="1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9.6088701927008611</v>
      </c>
    </row>
    <row r="64" spans="1:19" ht="28.8">
      <c r="A64" s="7" t="s">
        <v>326</v>
      </c>
      <c r="B64" s="2">
        <v>6.7576907450452195E-2</v>
      </c>
      <c r="C64" s="3">
        <v>0</v>
      </c>
      <c r="D64" s="3">
        <v>3.7685623233399798E-3</v>
      </c>
      <c r="E64" s="3">
        <v>0</v>
      </c>
      <c r="F64" s="3">
        <v>0</v>
      </c>
      <c r="G64" s="3">
        <v>0</v>
      </c>
      <c r="H64" s="3">
        <v>0</v>
      </c>
      <c r="I64" s="1">
        <v>0</v>
      </c>
      <c r="J64" s="3">
        <v>0</v>
      </c>
      <c r="K64" s="3">
        <v>0</v>
      </c>
      <c r="L64" s="3">
        <v>7.7816982958656101E-4</v>
      </c>
      <c r="M64" s="1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7.2123639603378739E-2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1">
        <v>0</v>
      </c>
      <c r="J65" s="3">
        <v>0</v>
      </c>
      <c r="K65" s="3">
        <v>0</v>
      </c>
      <c r="L65" s="3">
        <v>0</v>
      </c>
      <c r="M65" s="1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6.7576907450452195E-2</v>
      </c>
      <c r="C66" s="3">
        <v>0</v>
      </c>
      <c r="D66" s="3">
        <v>3.7685623233399798E-3</v>
      </c>
      <c r="E66" s="3">
        <v>0</v>
      </c>
      <c r="F66" s="3">
        <v>0</v>
      </c>
      <c r="G66" s="3">
        <v>0</v>
      </c>
      <c r="H66" s="3">
        <v>0</v>
      </c>
      <c r="I66" s="1">
        <v>0</v>
      </c>
      <c r="J66" s="3">
        <v>0</v>
      </c>
      <c r="K66" s="3">
        <v>0</v>
      </c>
      <c r="L66" s="3">
        <v>7.7816982958656101E-4</v>
      </c>
      <c r="M66" s="1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7.2123639603378739E-2</v>
      </c>
    </row>
    <row r="67" spans="1:19">
      <c r="A67" s="7" t="s">
        <v>329</v>
      </c>
      <c r="B67" s="2">
        <v>5.5401468453182903E-2</v>
      </c>
      <c r="C67" s="3">
        <v>0</v>
      </c>
      <c r="D67" s="3">
        <v>4.9168222340830701E-3</v>
      </c>
      <c r="E67" s="3">
        <v>0</v>
      </c>
      <c r="F67" s="3">
        <v>0</v>
      </c>
      <c r="G67" s="3">
        <v>6.8302662802511497E-4</v>
      </c>
      <c r="H67" s="3">
        <v>0</v>
      </c>
      <c r="I67" s="1">
        <v>0</v>
      </c>
      <c r="J67" s="3">
        <v>0</v>
      </c>
      <c r="K67" s="3">
        <v>0</v>
      </c>
      <c r="L67" s="3">
        <v>0.75622991906749804</v>
      </c>
      <c r="M67" s="1">
        <v>0</v>
      </c>
      <c r="N67" s="3">
        <v>0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0.81723123638278916</v>
      </c>
    </row>
    <row r="68" spans="1:19">
      <c r="A68" s="8" t="s">
        <v>329</v>
      </c>
      <c r="B68" s="2">
        <v>5.5401468453182903E-2</v>
      </c>
      <c r="C68" s="3">
        <v>0</v>
      </c>
      <c r="D68" s="3">
        <v>4.9168222340830701E-3</v>
      </c>
      <c r="E68" s="3">
        <v>0</v>
      </c>
      <c r="F68" s="3">
        <v>0</v>
      </c>
      <c r="G68" s="3">
        <v>6.8302662802511497E-4</v>
      </c>
      <c r="H68" s="3">
        <v>0</v>
      </c>
      <c r="I68" s="1">
        <v>0</v>
      </c>
      <c r="J68" s="3">
        <v>0</v>
      </c>
      <c r="K68" s="3">
        <v>0</v>
      </c>
      <c r="L68" s="3">
        <v>0.75622991906749804</v>
      </c>
      <c r="M68" s="1">
        <v>0</v>
      </c>
      <c r="N68" s="3">
        <v>0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0.81723123638278916</v>
      </c>
    </row>
    <row r="69" spans="1:19">
      <c r="A69" s="9" t="s">
        <v>329</v>
      </c>
      <c r="B69" s="2">
        <v>4.6608095844043997E-2</v>
      </c>
      <c r="C69" s="3">
        <v>0</v>
      </c>
      <c r="D69" s="3">
        <v>4.0589652658825602E-3</v>
      </c>
      <c r="E69" s="3">
        <v>0</v>
      </c>
      <c r="F69" s="3">
        <v>0</v>
      </c>
      <c r="G69" s="3">
        <v>5.1007138745223096E-4</v>
      </c>
      <c r="H69" s="3">
        <v>0</v>
      </c>
      <c r="I69" s="1">
        <v>0</v>
      </c>
      <c r="J69" s="3">
        <v>0</v>
      </c>
      <c r="K69" s="3">
        <v>0</v>
      </c>
      <c r="L69" s="3">
        <v>0.69794742478057403</v>
      </c>
      <c r="M69" s="1">
        <v>0</v>
      </c>
      <c r="N69" s="3">
        <v>0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0.7491245572779528</v>
      </c>
    </row>
    <row r="70" spans="1:19" ht="57.6">
      <c r="A70" s="9" t="s">
        <v>330</v>
      </c>
      <c r="B70" s="2">
        <v>8.7933726091389101E-3</v>
      </c>
      <c r="C70" s="3">
        <v>0</v>
      </c>
      <c r="D70" s="3">
        <v>8.5785696820050896E-4</v>
      </c>
      <c r="E70" s="3">
        <v>0</v>
      </c>
      <c r="F70" s="3">
        <v>0</v>
      </c>
      <c r="G70" s="3">
        <v>1.7295524057288301E-4</v>
      </c>
      <c r="H70" s="3">
        <v>0</v>
      </c>
      <c r="I70" s="1">
        <v>0</v>
      </c>
      <c r="J70" s="3">
        <v>0</v>
      </c>
      <c r="K70" s="3">
        <v>0</v>
      </c>
      <c r="L70" s="3">
        <v>5.8282494286924301E-2</v>
      </c>
      <c r="M70" s="1">
        <v>0</v>
      </c>
      <c r="N70" s="3">
        <v>0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6.8106679104836601E-2</v>
      </c>
    </row>
    <row r="71" spans="1:19" ht="28.8">
      <c r="A71" s="5" t="s">
        <v>331</v>
      </c>
      <c r="B71" s="2">
        <v>9.5116590896656805E-2</v>
      </c>
      <c r="C71" s="3">
        <v>0</v>
      </c>
      <c r="D71" s="3">
        <v>3.5228881098786601E-2</v>
      </c>
      <c r="E71" s="3">
        <v>0</v>
      </c>
      <c r="F71" s="3">
        <v>0</v>
      </c>
      <c r="G71" s="3">
        <v>1.28104135814152E-3</v>
      </c>
      <c r="H71" s="3">
        <v>0</v>
      </c>
      <c r="I71" s="1">
        <v>0</v>
      </c>
      <c r="J71" s="3">
        <v>0</v>
      </c>
      <c r="K71" s="3">
        <v>0</v>
      </c>
      <c r="L71" s="3">
        <v>1.12209476865803E-2</v>
      </c>
      <c r="M71" s="1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0.14284746104016524</v>
      </c>
    </row>
    <row r="72" spans="1:19">
      <c r="A72" s="6" t="s">
        <v>332</v>
      </c>
      <c r="B72" s="2">
        <v>4.6157153658960101E-2</v>
      </c>
      <c r="C72" s="3">
        <v>0</v>
      </c>
      <c r="D72" s="3">
        <v>6.6725917487658196E-3</v>
      </c>
      <c r="E72" s="3">
        <v>0</v>
      </c>
      <c r="F72" s="3">
        <v>0</v>
      </c>
      <c r="G72" s="3">
        <v>3.0487025456914999E-4</v>
      </c>
      <c r="H72" s="3">
        <v>0</v>
      </c>
      <c r="I72" s="1">
        <v>0</v>
      </c>
      <c r="J72" s="3">
        <v>0</v>
      </c>
      <c r="K72" s="3">
        <v>0</v>
      </c>
      <c r="L72" s="3">
        <v>2.6648117905266398E-3</v>
      </c>
      <c r="M72" s="1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5.5799427452821709E-2</v>
      </c>
    </row>
    <row r="73" spans="1:19">
      <c r="A73" s="6" t="s">
        <v>333</v>
      </c>
      <c r="B73" s="2">
        <v>6.5386616837187E-3</v>
      </c>
      <c r="C73" s="3">
        <v>0</v>
      </c>
      <c r="D73" s="3">
        <v>1.2016673484520699E-3</v>
      </c>
      <c r="E73" s="3">
        <v>0</v>
      </c>
      <c r="F73" s="3">
        <v>0</v>
      </c>
      <c r="G73" s="3">
        <v>0</v>
      </c>
      <c r="H73" s="3">
        <v>0</v>
      </c>
      <c r="I73" s="1">
        <v>0</v>
      </c>
      <c r="J73" s="3">
        <v>0</v>
      </c>
      <c r="K73" s="3">
        <v>0</v>
      </c>
      <c r="L73" s="3">
        <v>0</v>
      </c>
      <c r="M73" s="1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7.7403290321707702E-3</v>
      </c>
    </row>
    <row r="74" spans="1:19" ht="28.8">
      <c r="A74" s="6" t="s">
        <v>334</v>
      </c>
      <c r="B74" s="2">
        <v>1.6330549131258001E-2</v>
      </c>
      <c r="C74" s="3">
        <v>0</v>
      </c>
      <c r="D74" s="3">
        <v>1.6886764210608501E-2</v>
      </c>
      <c r="E74" s="3">
        <v>0</v>
      </c>
      <c r="F74" s="3">
        <v>0</v>
      </c>
      <c r="G74" s="3">
        <v>7.6803852593382001E-4</v>
      </c>
      <c r="H74" s="3">
        <v>0</v>
      </c>
      <c r="I74" s="1">
        <v>0</v>
      </c>
      <c r="J74" s="3">
        <v>0</v>
      </c>
      <c r="K74" s="3">
        <v>0</v>
      </c>
      <c r="L74" s="3">
        <v>0</v>
      </c>
      <c r="M74" s="1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3.3985351867800329E-2</v>
      </c>
    </row>
    <row r="75" spans="1:19" ht="28.8">
      <c r="A75" s="6" t="s">
        <v>335</v>
      </c>
      <c r="B75" s="2">
        <v>2.6090226422719999E-2</v>
      </c>
      <c r="C75" s="3">
        <v>0</v>
      </c>
      <c r="D75" s="3">
        <v>1.04678577909603E-2</v>
      </c>
      <c r="E75" s="3">
        <v>0</v>
      </c>
      <c r="F75" s="3">
        <v>0</v>
      </c>
      <c r="G75" s="3">
        <v>0</v>
      </c>
      <c r="H75" s="3">
        <v>0</v>
      </c>
      <c r="I75" s="1">
        <v>0</v>
      </c>
      <c r="J75" s="3">
        <v>0</v>
      </c>
      <c r="K75" s="3">
        <v>0</v>
      </c>
      <c r="L75" s="3">
        <v>1.39958602443626E-4</v>
      </c>
      <c r="M75" s="1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3.6698042816123926E-2</v>
      </c>
    </row>
    <row r="76" spans="1:19">
      <c r="A76" s="5" t="s">
        <v>336</v>
      </c>
      <c r="B76" s="2">
        <v>0.19657858254056701</v>
      </c>
      <c r="C76" s="3">
        <v>0</v>
      </c>
      <c r="D76" s="3">
        <v>0.13530440547084699</v>
      </c>
      <c r="E76" s="3">
        <v>0</v>
      </c>
      <c r="F76" s="3">
        <v>0</v>
      </c>
      <c r="G76" s="3">
        <v>8.5305042384252504E-4</v>
      </c>
      <c r="H76" s="3">
        <v>0</v>
      </c>
      <c r="I76" s="1">
        <v>0</v>
      </c>
      <c r="J76" s="3">
        <v>0</v>
      </c>
      <c r="K76" s="3">
        <v>0</v>
      </c>
      <c r="L76" s="3">
        <v>2.49910080523339E-2</v>
      </c>
      <c r="M76" s="1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0.35772704648759046</v>
      </c>
    </row>
    <row r="77" spans="1:19">
      <c r="A77" s="6" t="s">
        <v>337</v>
      </c>
      <c r="B77" s="2">
        <v>0.13470287271581999</v>
      </c>
      <c r="C77" s="3">
        <v>0</v>
      </c>
      <c r="D77" s="3">
        <v>6.6669172085092404E-2</v>
      </c>
      <c r="E77" s="3">
        <v>0</v>
      </c>
      <c r="F77" s="3">
        <v>0</v>
      </c>
      <c r="G77" s="3">
        <v>8.5305042384252504E-4</v>
      </c>
      <c r="H77" s="3">
        <v>0</v>
      </c>
      <c r="I77" s="1">
        <v>0</v>
      </c>
      <c r="J77" s="3">
        <v>0</v>
      </c>
      <c r="K77" s="3">
        <v>0</v>
      </c>
      <c r="L77" s="3">
        <v>2.49910080523339E-2</v>
      </c>
      <c r="M77" s="1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0.22721610327708883</v>
      </c>
    </row>
    <row r="78" spans="1:19">
      <c r="A78" s="6" t="s">
        <v>338</v>
      </c>
      <c r="B78" s="2">
        <v>6.18757098247468E-2</v>
      </c>
      <c r="C78" s="3">
        <v>0</v>
      </c>
      <c r="D78" s="3">
        <v>6.8635233385754293E-2</v>
      </c>
      <c r="E78" s="3">
        <v>0</v>
      </c>
      <c r="F78" s="3">
        <v>0</v>
      </c>
      <c r="G78" s="3">
        <v>0</v>
      </c>
      <c r="H78" s="3">
        <v>0</v>
      </c>
      <c r="I78" s="1">
        <v>0</v>
      </c>
      <c r="J78" s="3">
        <v>0</v>
      </c>
      <c r="K78" s="3">
        <v>0</v>
      </c>
      <c r="L78" s="3">
        <v>0</v>
      </c>
      <c r="M78" s="1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0.13051094321050111</v>
      </c>
    </row>
    <row r="79" spans="1:19">
      <c r="A79" s="7" t="s">
        <v>339</v>
      </c>
      <c r="B79" s="2">
        <v>6.18757098247468E-2</v>
      </c>
      <c r="C79" s="3">
        <v>0</v>
      </c>
      <c r="D79" s="3">
        <v>6.8635233385754293E-2</v>
      </c>
      <c r="E79" s="3">
        <v>0</v>
      </c>
      <c r="F79" s="3">
        <v>0</v>
      </c>
      <c r="G79" s="3">
        <v>0</v>
      </c>
      <c r="H79" s="3">
        <v>0</v>
      </c>
      <c r="I79" s="1">
        <v>0</v>
      </c>
      <c r="J79" s="3">
        <v>0</v>
      </c>
      <c r="K79" s="3">
        <v>0</v>
      </c>
      <c r="L79" s="3">
        <v>0</v>
      </c>
      <c r="M79" s="1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0.13051094321050111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1">
        <v>0</v>
      </c>
      <c r="J80" s="3">
        <v>0</v>
      </c>
      <c r="K80" s="3">
        <v>0</v>
      </c>
      <c r="L80" s="3">
        <v>0</v>
      </c>
      <c r="M80" s="1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1">
        <v>0</v>
      </c>
      <c r="J81" s="3">
        <v>0</v>
      </c>
      <c r="K81" s="3">
        <v>0</v>
      </c>
      <c r="L81" s="3">
        <v>0</v>
      </c>
      <c r="M81" s="1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1">
        <v>0</v>
      </c>
      <c r="J82" s="3">
        <v>0</v>
      </c>
      <c r="K82" s="3">
        <v>0</v>
      </c>
      <c r="L82" s="3">
        <v>0</v>
      </c>
      <c r="M82" s="1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1">
        <v>0</v>
      </c>
      <c r="J83" s="3">
        <v>0</v>
      </c>
      <c r="K83" s="3">
        <v>0</v>
      </c>
      <c r="L83" s="3">
        <v>0</v>
      </c>
      <c r="M83" s="1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1">
        <v>0</v>
      </c>
      <c r="J84" s="3">
        <v>0</v>
      </c>
      <c r="K84" s="3">
        <v>0</v>
      </c>
      <c r="L84" s="3">
        <v>0</v>
      </c>
      <c r="M84" s="1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1">
        <v>0</v>
      </c>
      <c r="J85" s="3">
        <v>0</v>
      </c>
      <c r="K85" s="3">
        <v>0</v>
      </c>
      <c r="L85" s="3">
        <v>0</v>
      </c>
      <c r="M85" s="1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0.14932628357497399</v>
      </c>
      <c r="C86" s="3">
        <v>0</v>
      </c>
      <c r="D86" s="3">
        <v>4.9648889280211501E-2</v>
      </c>
      <c r="E86" s="3">
        <v>0</v>
      </c>
      <c r="F86" s="3">
        <v>0</v>
      </c>
      <c r="G86" s="3">
        <v>2.89040452889598E-3</v>
      </c>
      <c r="H86" s="3">
        <v>0</v>
      </c>
      <c r="I86" s="1">
        <v>0</v>
      </c>
      <c r="J86" s="3">
        <v>0</v>
      </c>
      <c r="K86" s="3">
        <v>0</v>
      </c>
      <c r="L86" s="3">
        <v>1.2825806327933899E-2</v>
      </c>
      <c r="M86" s="1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0.21469138371201535</v>
      </c>
    </row>
    <row r="87" spans="1:19" ht="28.8">
      <c r="A87" s="6" t="s">
        <v>346</v>
      </c>
      <c r="B87" s="2">
        <v>2.7636313914436599E-2</v>
      </c>
      <c r="C87" s="3">
        <v>0</v>
      </c>
      <c r="D87" s="3">
        <v>1.9493714763778099E-3</v>
      </c>
      <c r="E87" s="3">
        <v>0</v>
      </c>
      <c r="F87" s="3">
        <v>0</v>
      </c>
      <c r="G87" s="3">
        <v>0</v>
      </c>
      <c r="H87" s="3">
        <v>0</v>
      </c>
      <c r="I87" s="1">
        <v>0</v>
      </c>
      <c r="J87" s="3">
        <v>0</v>
      </c>
      <c r="K87" s="3">
        <v>0</v>
      </c>
      <c r="L87" s="3">
        <v>1.41078271263175E-3</v>
      </c>
      <c r="M87" s="1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3.0996468103446161E-2</v>
      </c>
    </row>
    <row r="88" spans="1:19" ht="28.8">
      <c r="A88" s="6" t="s">
        <v>347</v>
      </c>
      <c r="B88" s="2">
        <v>8.6935211252988406E-2</v>
      </c>
      <c r="C88" s="3">
        <v>0</v>
      </c>
      <c r="D88" s="3">
        <v>4.2432209259785497E-2</v>
      </c>
      <c r="E88" s="3">
        <v>0</v>
      </c>
      <c r="F88" s="3">
        <v>0</v>
      </c>
      <c r="G88" s="3">
        <v>1.0377314434373E-3</v>
      </c>
      <c r="H88" s="3">
        <v>0</v>
      </c>
      <c r="I88" s="1">
        <v>0</v>
      </c>
      <c r="J88" s="3">
        <v>0</v>
      </c>
      <c r="K88" s="3">
        <v>0</v>
      </c>
      <c r="L88" s="3">
        <v>4.8612287915419496E-3</v>
      </c>
      <c r="M88" s="1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0.13526638074775313</v>
      </c>
    </row>
    <row r="89" spans="1:19">
      <c r="A89" s="7" t="s">
        <v>348</v>
      </c>
      <c r="B89" s="2">
        <v>8.6194377663207505E-2</v>
      </c>
      <c r="C89" s="3">
        <v>0</v>
      </c>
      <c r="D89" s="3">
        <v>3.9584925236925403E-2</v>
      </c>
      <c r="E89" s="3">
        <v>0</v>
      </c>
      <c r="F89" s="3">
        <v>0</v>
      </c>
      <c r="G89" s="3">
        <v>1.0377314434373E-3</v>
      </c>
      <c r="H89" s="3">
        <v>0</v>
      </c>
      <c r="I89" s="1">
        <v>0</v>
      </c>
      <c r="J89" s="3">
        <v>0</v>
      </c>
      <c r="K89" s="3">
        <v>0</v>
      </c>
      <c r="L89" s="3">
        <v>4.8612287915419496E-3</v>
      </c>
      <c r="M89" s="1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0.13167826313511213</v>
      </c>
    </row>
    <row r="90" spans="1:19">
      <c r="A90" s="7" t="s">
        <v>349</v>
      </c>
      <c r="B90" s="2">
        <v>7.4083358978093404E-4</v>
      </c>
      <c r="C90" s="3">
        <v>0</v>
      </c>
      <c r="D90" s="3">
        <v>2.8472840228600501E-3</v>
      </c>
      <c r="E90" s="3">
        <v>0</v>
      </c>
      <c r="F90" s="3">
        <v>0</v>
      </c>
      <c r="G90" s="3">
        <v>0</v>
      </c>
      <c r="H90" s="3">
        <v>0</v>
      </c>
      <c r="I90" s="1">
        <v>0</v>
      </c>
      <c r="J90" s="3">
        <v>0</v>
      </c>
      <c r="K90" s="3">
        <v>0</v>
      </c>
      <c r="L90" s="3">
        <v>0</v>
      </c>
      <c r="M90" s="1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3.588117612640984E-3</v>
      </c>
    </row>
    <row r="91" spans="1:19" ht="28.8">
      <c r="A91" s="8" t="s">
        <v>350</v>
      </c>
      <c r="B91" s="2">
        <v>7.4083358978093404E-4</v>
      </c>
      <c r="C91" s="3">
        <v>0</v>
      </c>
      <c r="D91" s="3">
        <v>2.8472840228600501E-3</v>
      </c>
      <c r="E91" s="3">
        <v>0</v>
      </c>
      <c r="F91" s="3">
        <v>0</v>
      </c>
      <c r="G91" s="3">
        <v>0</v>
      </c>
      <c r="H91" s="3">
        <v>0</v>
      </c>
      <c r="I91" s="1">
        <v>0</v>
      </c>
      <c r="J91" s="3">
        <v>0</v>
      </c>
      <c r="K91" s="3">
        <v>0</v>
      </c>
      <c r="L91" s="3">
        <v>0</v>
      </c>
      <c r="M91" s="1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3.588117612640984E-3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1">
        <v>0</v>
      </c>
      <c r="J92" s="3">
        <v>0</v>
      </c>
      <c r="K92" s="3">
        <v>0</v>
      </c>
      <c r="L92" s="3">
        <v>0</v>
      </c>
      <c r="M92" s="1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5.7978280939377503E-4</v>
      </c>
      <c r="C93" s="3">
        <v>0</v>
      </c>
      <c r="D93" s="3">
        <v>6.5090314707820702E-4</v>
      </c>
      <c r="E93" s="3">
        <v>0</v>
      </c>
      <c r="F93" s="3">
        <v>0</v>
      </c>
      <c r="G93" s="3">
        <v>0</v>
      </c>
      <c r="H93" s="3">
        <v>0</v>
      </c>
      <c r="I93" s="1">
        <v>0</v>
      </c>
      <c r="J93" s="3">
        <v>0</v>
      </c>
      <c r="K93" s="3">
        <v>0</v>
      </c>
      <c r="L93" s="3">
        <v>0</v>
      </c>
      <c r="M93" s="1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1.2306859564719819E-3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1">
        <v>0</v>
      </c>
      <c r="J94" s="3">
        <v>0</v>
      </c>
      <c r="K94" s="3">
        <v>0</v>
      </c>
      <c r="L94" s="3">
        <v>0</v>
      </c>
      <c r="M94" s="1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1">
        <v>0</v>
      </c>
      <c r="J95" s="3">
        <v>0</v>
      </c>
      <c r="K95" s="3">
        <v>0</v>
      </c>
      <c r="L95" s="3">
        <v>0</v>
      </c>
      <c r="M95" s="1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1">
        <v>0</v>
      </c>
      <c r="J96" s="3">
        <v>0</v>
      </c>
      <c r="K96" s="3">
        <v>0</v>
      </c>
      <c r="L96" s="3">
        <v>0</v>
      </c>
      <c r="M96" s="1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1.6105078038715999E-4</v>
      </c>
      <c r="C97" s="3">
        <v>0</v>
      </c>
      <c r="D97" s="3">
        <v>2.1963808757818502E-3</v>
      </c>
      <c r="E97" s="3">
        <v>0</v>
      </c>
      <c r="F97" s="3">
        <v>0</v>
      </c>
      <c r="G97" s="3">
        <v>0</v>
      </c>
      <c r="H97" s="3">
        <v>0</v>
      </c>
      <c r="I97" s="1">
        <v>0</v>
      </c>
      <c r="J97" s="3">
        <v>0</v>
      </c>
      <c r="K97" s="3">
        <v>0</v>
      </c>
      <c r="L97" s="3">
        <v>0</v>
      </c>
      <c r="M97" s="1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2.3574316561690103E-3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1">
        <v>0</v>
      </c>
      <c r="J98" s="3">
        <v>0</v>
      </c>
      <c r="K98" s="3">
        <v>0</v>
      </c>
      <c r="L98" s="3">
        <v>0</v>
      </c>
      <c r="M98" s="1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3.4754758407548998E-2</v>
      </c>
      <c r="C99" s="3">
        <v>0</v>
      </c>
      <c r="D99" s="3">
        <v>5.2673085440482596E-3</v>
      </c>
      <c r="E99" s="3">
        <v>0</v>
      </c>
      <c r="F99" s="3">
        <v>0</v>
      </c>
      <c r="G99" s="3">
        <v>1.1344691203678901E-3</v>
      </c>
      <c r="H99" s="3">
        <v>0</v>
      </c>
      <c r="I99" s="1">
        <v>0</v>
      </c>
      <c r="J99" s="3">
        <v>0</v>
      </c>
      <c r="K99" s="3">
        <v>0</v>
      </c>
      <c r="L99" s="3">
        <v>6.5537948237601997E-3</v>
      </c>
      <c r="M99" s="1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4.7710330895725343E-2</v>
      </c>
    </row>
    <row r="100" spans="1:19">
      <c r="A100" s="5" t="s">
        <v>359</v>
      </c>
      <c r="B100" s="2">
        <v>0.43773602109229998</v>
      </c>
      <c r="C100" s="3">
        <v>9.0268287281620105E-2</v>
      </c>
      <c r="D100" s="3">
        <v>0.301491661796912</v>
      </c>
      <c r="E100" s="3">
        <v>6.8198541186600001E-2</v>
      </c>
      <c r="F100" s="3">
        <v>0</v>
      </c>
      <c r="G100" s="3">
        <v>1.22622334121419E-2</v>
      </c>
      <c r="H100" s="3">
        <v>0</v>
      </c>
      <c r="I100" s="1">
        <v>1.70158723824331E-2</v>
      </c>
      <c r="J100" s="3">
        <v>0</v>
      </c>
      <c r="K100" s="3">
        <v>0</v>
      </c>
      <c r="L100" s="3">
        <v>0.71365637831884599</v>
      </c>
      <c r="M100" s="1">
        <v>0</v>
      </c>
      <c r="N100" s="3">
        <v>2.5381455883813301E-2</v>
      </c>
      <c r="O100" s="3">
        <v>1.729728E-4</v>
      </c>
      <c r="P100" s="3">
        <v>0</v>
      </c>
      <c r="Q100" s="3">
        <v>0</v>
      </c>
      <c r="R100" s="1">
        <v>0</v>
      </c>
      <c r="S100" s="3">
        <f t="shared" si="1"/>
        <v>1.6661834241546662</v>
      </c>
    </row>
    <row r="101" spans="1:19">
      <c r="A101" s="6" t="s">
        <v>360</v>
      </c>
      <c r="B101" s="2">
        <v>0.33131292412982899</v>
      </c>
      <c r="C101" s="3">
        <v>5.6001162682831403E-2</v>
      </c>
      <c r="D101" s="3">
        <v>0.236918731641897</v>
      </c>
      <c r="E101" s="3">
        <v>0</v>
      </c>
      <c r="F101" s="3">
        <v>0</v>
      </c>
      <c r="G101" s="3">
        <v>9.7177393643916501E-3</v>
      </c>
      <c r="H101" s="3">
        <v>0</v>
      </c>
      <c r="I101" s="1">
        <v>6.3981746863096302E-3</v>
      </c>
      <c r="J101" s="3">
        <v>0</v>
      </c>
      <c r="K101" s="3">
        <v>0</v>
      </c>
      <c r="L101" s="3">
        <v>0.68787227151933195</v>
      </c>
      <c r="M101" s="1">
        <v>0</v>
      </c>
      <c r="N101" s="3">
        <v>1.8114388687164602E-2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1.3463353927117552</v>
      </c>
    </row>
    <row r="102" spans="1:19">
      <c r="A102" s="7" t="s">
        <v>361</v>
      </c>
      <c r="B102" s="2">
        <v>1.27216930228197E-2</v>
      </c>
      <c r="C102" s="3">
        <v>0</v>
      </c>
      <c r="D102" s="3">
        <v>3.8987429527556198E-3</v>
      </c>
      <c r="E102" s="3">
        <v>0</v>
      </c>
      <c r="F102" s="3">
        <v>0</v>
      </c>
      <c r="G102" s="3">
        <v>0</v>
      </c>
      <c r="H102" s="3">
        <v>0</v>
      </c>
      <c r="I102" s="1">
        <v>0</v>
      </c>
      <c r="J102" s="3">
        <v>0</v>
      </c>
      <c r="K102" s="3">
        <v>0</v>
      </c>
      <c r="L102" s="3">
        <v>0</v>
      </c>
      <c r="M102" s="1">
        <v>0</v>
      </c>
      <c r="N102" s="3">
        <v>5.1929072075380797E-3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2.1813343183113402E-2</v>
      </c>
    </row>
    <row r="103" spans="1:19">
      <c r="A103" s="7" t="s">
        <v>362</v>
      </c>
      <c r="B103" s="2">
        <v>3.7680750653884598E-2</v>
      </c>
      <c r="C103" s="3">
        <v>7.7634986182048404E-3</v>
      </c>
      <c r="D103" s="3">
        <v>2.01613077351404E-2</v>
      </c>
      <c r="E103" s="3">
        <v>0</v>
      </c>
      <c r="F103" s="3">
        <v>0</v>
      </c>
      <c r="G103" s="3">
        <v>6.1560339864924496E-4</v>
      </c>
      <c r="H103" s="3">
        <v>0</v>
      </c>
      <c r="I103" s="1">
        <v>0</v>
      </c>
      <c r="J103" s="3">
        <v>0</v>
      </c>
      <c r="K103" s="3">
        <v>0</v>
      </c>
      <c r="L103" s="3">
        <v>0</v>
      </c>
      <c r="M103" s="1">
        <v>0</v>
      </c>
      <c r="N103" s="3">
        <v>1.29214814796265E-2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7.9142641885505585E-2</v>
      </c>
    </row>
    <row r="104" spans="1:19">
      <c r="A104" s="7" t="s">
        <v>363</v>
      </c>
      <c r="B104" s="2">
        <v>0.11097578405946899</v>
      </c>
      <c r="C104" s="3">
        <v>0</v>
      </c>
      <c r="D104" s="3">
        <v>4.5629979592610698E-2</v>
      </c>
      <c r="E104" s="3">
        <v>0</v>
      </c>
      <c r="F104" s="3">
        <v>0</v>
      </c>
      <c r="G104" s="3">
        <v>3.3535728002606498E-3</v>
      </c>
      <c r="H104" s="3">
        <v>0</v>
      </c>
      <c r="I104" s="1">
        <v>0</v>
      </c>
      <c r="J104" s="3">
        <v>0</v>
      </c>
      <c r="K104" s="3">
        <v>0</v>
      </c>
      <c r="L104" s="3">
        <v>6.6153766088353902E-3</v>
      </c>
      <c r="M104" s="1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0.16657471306117572</v>
      </c>
    </row>
    <row r="105" spans="1:19" ht="28.8">
      <c r="A105" s="7" t="s">
        <v>364</v>
      </c>
      <c r="B105" s="2">
        <v>0.14132703137279601</v>
      </c>
      <c r="C105" s="3">
        <v>0</v>
      </c>
      <c r="D105" s="3">
        <v>0.15245820687</v>
      </c>
      <c r="E105" s="3">
        <v>0</v>
      </c>
      <c r="F105" s="3">
        <v>0</v>
      </c>
      <c r="G105" s="3">
        <v>5.7485631654817602E-3</v>
      </c>
      <c r="H105" s="3">
        <v>0</v>
      </c>
      <c r="I105" s="1">
        <v>0</v>
      </c>
      <c r="J105" s="3">
        <v>0</v>
      </c>
      <c r="K105" s="3">
        <v>0</v>
      </c>
      <c r="L105" s="3">
        <v>9.3212429227455002E-3</v>
      </c>
      <c r="M105" s="1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0.30885504433102329</v>
      </c>
    </row>
    <row r="106" spans="1:19">
      <c r="A106" s="7" t="s">
        <v>365</v>
      </c>
      <c r="B106" s="2">
        <v>2.8607665020858399E-2</v>
      </c>
      <c r="C106" s="3">
        <v>0</v>
      </c>
      <c r="D106" s="3">
        <v>1.4770494491390101E-2</v>
      </c>
      <c r="E106" s="3">
        <v>0</v>
      </c>
      <c r="F106" s="3">
        <v>0</v>
      </c>
      <c r="G106" s="3">
        <v>0</v>
      </c>
      <c r="H106" s="3">
        <v>0</v>
      </c>
      <c r="I106" s="1">
        <v>0</v>
      </c>
      <c r="J106" s="3">
        <v>0</v>
      </c>
      <c r="K106" s="3">
        <v>0</v>
      </c>
      <c r="L106" s="3">
        <v>0.64487885496334896</v>
      </c>
      <c r="M106" s="1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0.68825701447559751</v>
      </c>
    </row>
    <row r="107" spans="1:19" ht="28.8">
      <c r="A107" s="8" t="s">
        <v>366</v>
      </c>
      <c r="B107" s="2">
        <v>1.8436768314797E-2</v>
      </c>
      <c r="C107" s="3">
        <v>0</v>
      </c>
      <c r="D107" s="3">
        <v>9.2561765479377799E-3</v>
      </c>
      <c r="E107" s="3">
        <v>0</v>
      </c>
      <c r="F107" s="3">
        <v>0</v>
      </c>
      <c r="G107" s="3">
        <v>0</v>
      </c>
      <c r="H107" s="3">
        <v>0</v>
      </c>
      <c r="I107" s="1">
        <v>0</v>
      </c>
      <c r="J107" s="3">
        <v>0</v>
      </c>
      <c r="K107" s="3">
        <v>0</v>
      </c>
      <c r="L107" s="3">
        <v>1.9954364479062601E-2</v>
      </c>
      <c r="M107" s="1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4.7647309341797381E-2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1">
        <v>0</v>
      </c>
      <c r="J108" s="3">
        <v>0</v>
      </c>
      <c r="K108" s="3">
        <v>0</v>
      </c>
      <c r="L108" s="3">
        <v>0</v>
      </c>
      <c r="M108" s="1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1.0170896706061401E-2</v>
      </c>
      <c r="C109" s="3">
        <v>0</v>
      </c>
      <c r="D109" s="3">
        <v>5.5143179434523001E-3</v>
      </c>
      <c r="E109" s="3">
        <v>0</v>
      </c>
      <c r="F109" s="3">
        <v>0</v>
      </c>
      <c r="G109" s="3">
        <v>0</v>
      </c>
      <c r="H109" s="3">
        <v>0</v>
      </c>
      <c r="I109" s="1">
        <v>0</v>
      </c>
      <c r="J109" s="3">
        <v>0</v>
      </c>
      <c r="K109" s="3">
        <v>0</v>
      </c>
      <c r="L109" s="3">
        <v>0.624924490484287</v>
      </c>
      <c r="M109" s="1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0.64060970513380067</v>
      </c>
    </row>
    <row r="110" spans="1:19">
      <c r="A110" s="6" t="s">
        <v>369</v>
      </c>
      <c r="B110" s="2">
        <v>3.8100501946515702E-3</v>
      </c>
      <c r="C110" s="3">
        <v>0</v>
      </c>
      <c r="D110" s="3">
        <v>1.0871751538634501E-2</v>
      </c>
      <c r="E110" s="3">
        <v>5.5435595162010701E-2</v>
      </c>
      <c r="F110" s="3">
        <v>0</v>
      </c>
      <c r="G110" s="3">
        <v>0</v>
      </c>
      <c r="H110" s="3">
        <v>0</v>
      </c>
      <c r="I110" s="1">
        <v>0</v>
      </c>
      <c r="J110" s="3">
        <v>0</v>
      </c>
      <c r="K110" s="3">
        <v>0</v>
      </c>
      <c r="L110" s="3">
        <v>0</v>
      </c>
      <c r="M110" s="1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7.0117396895296766E-2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1">
        <v>0</v>
      </c>
      <c r="J111" s="3">
        <v>0</v>
      </c>
      <c r="K111" s="3">
        <v>0</v>
      </c>
      <c r="L111" s="3">
        <v>0</v>
      </c>
      <c r="M111" s="1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9.8932150817054698E-2</v>
      </c>
      <c r="C112" s="3">
        <v>3.3853739436383399E-3</v>
      </c>
      <c r="D112" s="3">
        <v>5.21189832742519E-2</v>
      </c>
      <c r="E112" s="3">
        <v>1.27629460245893E-2</v>
      </c>
      <c r="F112" s="3">
        <v>0</v>
      </c>
      <c r="G112" s="3">
        <v>2.54449404775021E-3</v>
      </c>
      <c r="H112" s="3">
        <v>0</v>
      </c>
      <c r="I112" s="1">
        <v>0</v>
      </c>
      <c r="J112" s="3">
        <v>0</v>
      </c>
      <c r="K112" s="3">
        <v>0</v>
      </c>
      <c r="L112" s="3">
        <v>2.5334373156995601E-2</v>
      </c>
      <c r="M112" s="1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0.19507832126428004</v>
      </c>
    </row>
    <row r="113" spans="1:19">
      <c r="A113" s="6" t="s">
        <v>372</v>
      </c>
      <c r="B113" s="2">
        <v>3.6808959507650799E-3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1">
        <v>0</v>
      </c>
      <c r="J113" s="3">
        <v>0</v>
      </c>
      <c r="K113" s="3">
        <v>0</v>
      </c>
      <c r="L113" s="3">
        <v>0</v>
      </c>
      <c r="M113" s="1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3.6808959507650799E-3</v>
      </c>
    </row>
    <row r="114" spans="1:19">
      <c r="A114" s="5" t="s">
        <v>373</v>
      </c>
      <c r="B114" s="2">
        <v>6.08449848302689E-2</v>
      </c>
      <c r="C114" s="3">
        <v>0</v>
      </c>
      <c r="D114" s="3">
        <v>1.41863506414481E-3</v>
      </c>
      <c r="E114" s="3">
        <v>0</v>
      </c>
      <c r="F114" s="3">
        <v>0</v>
      </c>
      <c r="G114" s="3">
        <v>0</v>
      </c>
      <c r="H114" s="3">
        <v>0</v>
      </c>
      <c r="I114" s="1">
        <v>0</v>
      </c>
      <c r="J114" s="3">
        <v>0</v>
      </c>
      <c r="K114" s="3">
        <v>0</v>
      </c>
      <c r="L114" s="3">
        <v>2.3233128005641901E-3</v>
      </c>
      <c r="M114" s="1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6.4586932694977894E-2</v>
      </c>
    </row>
    <row r="115" spans="1:19">
      <c r="A115" s="5" t="s">
        <v>374</v>
      </c>
      <c r="B115" s="2">
        <v>0.20005727939692999</v>
      </c>
      <c r="C115" s="3">
        <v>0</v>
      </c>
      <c r="D115" s="3">
        <v>1.85257049553028E-3</v>
      </c>
      <c r="E115" s="3">
        <v>0</v>
      </c>
      <c r="F115" s="3">
        <v>0</v>
      </c>
      <c r="G115" s="3">
        <v>1.6709235106193799E-4</v>
      </c>
      <c r="H115" s="3">
        <v>0</v>
      </c>
      <c r="I115" s="1">
        <v>0</v>
      </c>
      <c r="J115" s="3">
        <v>0</v>
      </c>
      <c r="K115" s="3">
        <v>0</v>
      </c>
      <c r="L115" s="3">
        <v>1.5895565008197401E-2</v>
      </c>
      <c r="M115" s="1">
        <v>0</v>
      </c>
      <c r="N115" s="3">
        <v>0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0.21797250725171963</v>
      </c>
    </row>
    <row r="116" spans="1:19">
      <c r="A116" s="5" t="s">
        <v>375</v>
      </c>
      <c r="B116" s="2">
        <v>0.23922482918708701</v>
      </c>
      <c r="C116" s="3">
        <v>0</v>
      </c>
      <c r="D116" s="3">
        <v>3.15771475454351E-3</v>
      </c>
      <c r="E116" s="3">
        <v>0</v>
      </c>
      <c r="F116" s="3">
        <v>0</v>
      </c>
      <c r="G116" s="3">
        <v>8.8236487139725097E-4</v>
      </c>
      <c r="H116" s="3">
        <v>0</v>
      </c>
      <c r="I116" s="1">
        <v>0</v>
      </c>
      <c r="J116" s="3">
        <v>0</v>
      </c>
      <c r="K116" s="3">
        <v>0</v>
      </c>
      <c r="L116" s="3">
        <v>4.6977571438877902E-2</v>
      </c>
      <c r="M116" s="1">
        <v>0</v>
      </c>
      <c r="N116" s="3">
        <v>2.9640674361867299E-3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0.2932065476880924</v>
      </c>
    </row>
    <row r="117" spans="1:19">
      <c r="A117" s="6" t="s">
        <v>376</v>
      </c>
      <c r="B117" s="2">
        <v>0.19754488722288999</v>
      </c>
      <c r="C117" s="3">
        <v>0</v>
      </c>
      <c r="D117" s="3">
        <v>2.8439460580032402E-3</v>
      </c>
      <c r="E117" s="3">
        <v>0</v>
      </c>
      <c r="F117" s="3">
        <v>0</v>
      </c>
      <c r="G117" s="3">
        <v>8.8236487139725097E-4</v>
      </c>
      <c r="H117" s="3">
        <v>0</v>
      </c>
      <c r="I117" s="1">
        <v>0</v>
      </c>
      <c r="J117" s="3">
        <v>0</v>
      </c>
      <c r="K117" s="3">
        <v>0</v>
      </c>
      <c r="L117" s="3">
        <v>3.4784377993989202E-2</v>
      </c>
      <c r="M117" s="1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0.23605557614627967</v>
      </c>
    </row>
    <row r="118" spans="1:19">
      <c r="A118" s="6" t="s">
        <v>377</v>
      </c>
      <c r="B118" s="2">
        <v>4.1679941964196998E-2</v>
      </c>
      <c r="C118" s="3">
        <v>0</v>
      </c>
      <c r="D118" s="3">
        <v>3.1376869654026402E-4</v>
      </c>
      <c r="E118" s="3">
        <v>0</v>
      </c>
      <c r="F118" s="3">
        <v>0</v>
      </c>
      <c r="G118" s="3">
        <v>0</v>
      </c>
      <c r="H118" s="3">
        <v>0</v>
      </c>
      <c r="I118" s="1">
        <v>0</v>
      </c>
      <c r="J118" s="3">
        <v>0</v>
      </c>
      <c r="K118" s="3">
        <v>0</v>
      </c>
      <c r="L118" s="3">
        <v>1.21931934448887E-2</v>
      </c>
      <c r="M118" s="1">
        <v>0</v>
      </c>
      <c r="N118" s="3">
        <v>2.9640674361867299E-3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5.7150971541812687E-2</v>
      </c>
    </row>
    <row r="119" spans="1:19">
      <c r="A119" s="5" t="s">
        <v>378</v>
      </c>
      <c r="B119" s="2">
        <v>1.33350046160568E-2</v>
      </c>
      <c r="C119" s="3">
        <v>0</v>
      </c>
      <c r="D119" s="3">
        <v>8.7120882762775403E-4</v>
      </c>
      <c r="E119" s="3">
        <v>0</v>
      </c>
      <c r="F119" s="3">
        <v>0</v>
      </c>
      <c r="G119" s="3">
        <v>0</v>
      </c>
      <c r="H119" s="3">
        <v>0</v>
      </c>
      <c r="I119" s="1">
        <v>0</v>
      </c>
      <c r="J119" s="3">
        <v>0</v>
      </c>
      <c r="K119" s="3">
        <v>0</v>
      </c>
      <c r="L119" s="3">
        <v>6.1712413104142898E-3</v>
      </c>
      <c r="M119" s="1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2.0377454754098846E-2</v>
      </c>
    </row>
    <row r="120" spans="1:19">
      <c r="A120" s="4" t="s">
        <v>379</v>
      </c>
      <c r="B120" s="2">
        <f t="shared" ref="B120:S120" si="2">B3+B17+B31+B59+B71+B76+B86+B100+B114+B115+B116+B119</f>
        <v>2.2920102861579017</v>
      </c>
      <c r="C120" s="2">
        <f t="shared" si="2"/>
        <v>0.83464343313120004</v>
      </c>
      <c r="D120" s="2">
        <f t="shared" si="2"/>
        <v>0.82558218600000033</v>
      </c>
      <c r="E120" s="2">
        <f t="shared" si="2"/>
        <v>6.8198541186600001E-2</v>
      </c>
      <c r="F120" s="2">
        <f t="shared" si="2"/>
        <v>0</v>
      </c>
      <c r="G120" s="2">
        <f t="shared" si="2"/>
        <v>0.1036500236640001</v>
      </c>
      <c r="H120" s="2">
        <f t="shared" si="2"/>
        <v>0</v>
      </c>
      <c r="I120" s="2">
        <f t="shared" si="2"/>
        <v>5.6245761178836631</v>
      </c>
      <c r="J120" s="2">
        <f t="shared" si="2"/>
        <v>0</v>
      </c>
      <c r="K120" s="2">
        <f t="shared" si="2"/>
        <v>0</v>
      </c>
      <c r="L120" s="2">
        <f t="shared" si="2"/>
        <v>15.22655729017278</v>
      </c>
      <c r="M120" s="2">
        <f t="shared" si="2"/>
        <v>1.5483845561184</v>
      </c>
      <c r="N120" s="2">
        <f t="shared" si="2"/>
        <v>2.8345523320000031E-2</v>
      </c>
      <c r="O120" s="2">
        <f t="shared" si="2"/>
        <v>1.729728E-4</v>
      </c>
      <c r="P120" s="2">
        <f t="shared" si="2"/>
        <v>0</v>
      </c>
      <c r="Q120" s="2">
        <f t="shared" si="2"/>
        <v>0</v>
      </c>
      <c r="R120" s="1">
        <v>0.13077839999999999</v>
      </c>
      <c r="S120" s="2">
        <f t="shared" si="2"/>
        <v>26.682899330434548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58" priority="3" operator="lessThan">
      <formula>0</formula>
    </cfRule>
  </conditionalFormatting>
  <conditionalFormatting sqref="B3:B119 B121:B158">
    <cfRule type="cellIs" dxfId="57" priority="5" operator="lessThan">
      <formula>0</formula>
    </cfRule>
  </conditionalFormatting>
  <conditionalFormatting sqref="B120:Q120 S120">
    <cfRule type="cellIs" dxfId="56" priority="2" operator="lessThan">
      <formula>0</formula>
    </cfRule>
  </conditionalFormatting>
  <conditionalFormatting sqref="R3:R158">
    <cfRule type="cellIs" dxfId="5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outlinePr summaryBelow="0" summaryRight="0"/>
  </sheetPr>
  <dimension ref="A1:S143"/>
  <sheetViews>
    <sheetView topLeftCell="B88" zoomScale="40" zoomScaleNormal="40" workbookViewId="0">
      <selection activeCell="L23" sqref="L23"/>
    </sheetView>
  </sheetViews>
  <sheetFormatPr defaultColWidth="8.77734375" defaultRowHeight="14.4"/>
  <cols>
    <col min="1" max="1" width="37.109375" style="1" customWidth="1"/>
    <col min="2" max="4" width="12.77734375" style="2"/>
    <col min="5" max="6" width="8.77734375" style="2"/>
    <col min="7" max="7" width="12.77734375" style="2"/>
    <col min="8" max="8" width="8.77734375" style="2"/>
    <col min="9" max="9" width="12.77734375" style="2"/>
    <col min="10" max="11" width="8.77734375" style="2"/>
    <col min="12" max="15" width="12.77734375" style="2"/>
    <col min="16" max="17" width="8.77734375" style="2"/>
    <col min="18" max="18" width="12.77734375" style="2"/>
    <col min="19" max="19" width="12.77734375" style="1"/>
    <col min="20" max="20" width="8.77734375" style="2"/>
    <col min="21" max="21" width="11.77734375" style="2"/>
    <col min="22" max="16384" width="8.77734375" style="2"/>
  </cols>
  <sheetData>
    <row r="1" spans="1:19">
      <c r="A1" s="3" t="s">
        <v>181</v>
      </c>
      <c r="B1" s="4" t="s">
        <v>380</v>
      </c>
      <c r="C1" s="4" t="s">
        <v>381</v>
      </c>
      <c r="D1" s="4" t="s">
        <v>382</v>
      </c>
      <c r="E1" s="4" t="s">
        <v>383</v>
      </c>
      <c r="F1" s="4" t="s">
        <v>384</v>
      </c>
      <c r="G1" s="4" t="s">
        <v>385</v>
      </c>
      <c r="H1" s="4" t="s">
        <v>386</v>
      </c>
      <c r="I1" s="4" t="s">
        <v>387</v>
      </c>
      <c r="J1" s="4" t="s">
        <v>388</v>
      </c>
      <c r="K1" s="4" t="s">
        <v>389</v>
      </c>
      <c r="L1" s="4" t="s">
        <v>390</v>
      </c>
      <c r="M1" s="4" t="s">
        <v>391</v>
      </c>
      <c r="N1" s="4" t="s">
        <v>392</v>
      </c>
      <c r="O1" s="4" t="s">
        <v>393</v>
      </c>
      <c r="P1" s="4" t="s">
        <v>394</v>
      </c>
      <c r="Q1" s="4" t="s">
        <v>395</v>
      </c>
      <c r="R1" s="4" t="s">
        <v>396</v>
      </c>
      <c r="S1" s="3" t="s">
        <v>379</v>
      </c>
    </row>
    <row r="3" spans="1:19">
      <c r="A3" s="5" t="s">
        <v>265</v>
      </c>
      <c r="B3" s="2">
        <v>0.15389411303067399</v>
      </c>
      <c r="C3" s="2">
        <v>0</v>
      </c>
      <c r="D3" s="2">
        <v>0.17582772307160699</v>
      </c>
      <c r="E3" s="2">
        <v>0</v>
      </c>
      <c r="F3" s="2">
        <v>0</v>
      </c>
      <c r="G3" s="2">
        <v>1.5562411400032001E-3</v>
      </c>
      <c r="H3" s="2">
        <v>0</v>
      </c>
      <c r="I3" s="2">
        <v>0</v>
      </c>
      <c r="J3" s="2">
        <v>0</v>
      </c>
      <c r="K3" s="2">
        <v>0</v>
      </c>
      <c r="L3" s="2">
        <v>0.18175852042270299</v>
      </c>
      <c r="M3" s="2">
        <v>0</v>
      </c>
      <c r="N3" s="2">
        <v>0</v>
      </c>
      <c r="O3" s="2">
        <v>1.047461632E-2</v>
      </c>
      <c r="P3" s="2">
        <v>0</v>
      </c>
      <c r="Q3" s="2">
        <v>0</v>
      </c>
      <c r="R3" s="2">
        <v>0</v>
      </c>
      <c r="S3" s="3">
        <f t="shared" ref="S3:S66" si="0">SUM(B3:R3)</f>
        <v>0.52351121398498723</v>
      </c>
    </row>
    <row r="4" spans="1:19" ht="28.8">
      <c r="A4" s="6" t="s">
        <v>266</v>
      </c>
      <c r="B4" s="2">
        <v>0.14582613229647001</v>
      </c>
      <c r="C4" s="2">
        <v>0</v>
      </c>
      <c r="D4" s="2">
        <v>0.174662379250966</v>
      </c>
      <c r="E4" s="2">
        <v>0</v>
      </c>
      <c r="F4" s="2">
        <v>0</v>
      </c>
      <c r="G4" s="2">
        <v>1.5562411400032001E-3</v>
      </c>
      <c r="H4" s="2">
        <v>0</v>
      </c>
      <c r="I4" s="2">
        <v>0</v>
      </c>
      <c r="J4" s="2">
        <v>0</v>
      </c>
      <c r="K4" s="2">
        <v>0</v>
      </c>
      <c r="L4" s="2">
        <v>0.18146669307397301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3">
        <f t="shared" si="0"/>
        <v>0.50351144576141227</v>
      </c>
    </row>
    <row r="5" spans="1:19" ht="28.8">
      <c r="A5" s="7" t="s">
        <v>267</v>
      </c>
      <c r="B5" s="2">
        <v>0.118269263035488</v>
      </c>
      <c r="C5" s="2">
        <v>0</v>
      </c>
      <c r="D5" s="2">
        <v>0.15525293050495001</v>
      </c>
      <c r="E5" s="2">
        <v>0</v>
      </c>
      <c r="F5" s="2">
        <v>0</v>
      </c>
      <c r="G5" s="2">
        <v>1.32590563920576E-3</v>
      </c>
      <c r="H5" s="2">
        <v>0</v>
      </c>
      <c r="I5" s="2">
        <v>0</v>
      </c>
      <c r="J5" s="2">
        <v>0</v>
      </c>
      <c r="K5" s="2">
        <v>0</v>
      </c>
      <c r="L5" s="2">
        <v>0.145349218835124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3">
        <f t="shared" si="0"/>
        <v>0.42019731801476778</v>
      </c>
    </row>
    <row r="6" spans="1:19">
      <c r="A6" s="7" t="s">
        <v>268</v>
      </c>
      <c r="B6" s="2">
        <v>2.75568692609818E-2</v>
      </c>
      <c r="C6" s="2">
        <v>0</v>
      </c>
      <c r="D6" s="2">
        <v>1.9409448746016002E-2</v>
      </c>
      <c r="E6" s="2">
        <v>0</v>
      </c>
      <c r="F6" s="2">
        <v>0</v>
      </c>
      <c r="G6" s="2">
        <v>2.3033550079743799E-4</v>
      </c>
      <c r="H6" s="2">
        <v>0</v>
      </c>
      <c r="I6" s="2">
        <v>0</v>
      </c>
      <c r="J6" s="2">
        <v>0</v>
      </c>
      <c r="K6" s="2">
        <v>0</v>
      </c>
      <c r="L6" s="2">
        <v>3.6117474238849499E-2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3">
        <f t="shared" si="0"/>
        <v>8.3314127746644734E-2</v>
      </c>
    </row>
    <row r="7" spans="1:19">
      <c r="A7" s="8" t="s">
        <v>269</v>
      </c>
      <c r="B7" s="2">
        <v>8.9847967267269405E-3</v>
      </c>
      <c r="C7" s="2">
        <v>0</v>
      </c>
      <c r="D7" s="2">
        <v>1.2919131078277199E-2</v>
      </c>
      <c r="E7" s="2">
        <v>0</v>
      </c>
      <c r="F7" s="2">
        <v>0</v>
      </c>
      <c r="G7" s="2">
        <v>1.6241605825460399E-4</v>
      </c>
      <c r="H7" s="2">
        <v>0</v>
      </c>
      <c r="I7" s="2">
        <v>0</v>
      </c>
      <c r="J7" s="2">
        <v>0</v>
      </c>
      <c r="K7" s="2">
        <v>0</v>
      </c>
      <c r="L7" s="2">
        <v>2.4056557102529498E-3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3">
        <f t="shared" si="0"/>
        <v>2.4471999573511694E-2</v>
      </c>
    </row>
    <row r="8" spans="1:19">
      <c r="A8" s="8" t="s">
        <v>270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3">
        <f t="shared" si="0"/>
        <v>0</v>
      </c>
    </row>
    <row r="12" spans="1:19">
      <c r="A12" s="8" t="s">
        <v>274</v>
      </c>
      <c r="B12" s="2">
        <v>1.8074372424027998E-2</v>
      </c>
      <c r="C12" s="2">
        <v>0</v>
      </c>
      <c r="D12" s="2">
        <v>6.1989817125785102E-3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3.11756084781225E-2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3">
        <f t="shared" si="0"/>
        <v>5.5448962614729008E-2</v>
      </c>
    </row>
    <row r="13" spans="1:19">
      <c r="A13" s="8" t="s">
        <v>275</v>
      </c>
      <c r="B13" s="2">
        <v>4.9770011022686399E-4</v>
      </c>
      <c r="C13" s="2">
        <v>0</v>
      </c>
      <c r="D13" s="2">
        <v>2.9133595516027801E-4</v>
      </c>
      <c r="E13" s="2">
        <v>0</v>
      </c>
      <c r="F13" s="2">
        <v>0</v>
      </c>
      <c r="G13" s="2">
        <v>6.7919442542834001E-5</v>
      </c>
      <c r="H13" s="2">
        <v>0</v>
      </c>
      <c r="I13" s="2">
        <v>0</v>
      </c>
      <c r="J13" s="2">
        <v>0</v>
      </c>
      <c r="K13" s="2">
        <v>0</v>
      </c>
      <c r="L13" s="2">
        <v>2.5362100504741098E-3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3">
        <f t="shared" si="0"/>
        <v>3.3931655584040861E-3</v>
      </c>
    </row>
    <row r="14" spans="1:19">
      <c r="A14" s="7" t="s">
        <v>276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3">
        <f t="shared" si="0"/>
        <v>0</v>
      </c>
    </row>
    <row r="15" spans="1:19">
      <c r="A15" s="6" t="s">
        <v>277</v>
      </c>
      <c r="B15" s="2">
        <v>8.0679807342037904E-3</v>
      </c>
      <c r="C15" s="2">
        <v>0</v>
      </c>
      <c r="D15" s="2">
        <v>1.16534382064139E-3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2.91827348729807E-4</v>
      </c>
      <c r="M15" s="2">
        <v>0</v>
      </c>
      <c r="N15" s="2">
        <v>0</v>
      </c>
      <c r="O15" s="2">
        <v>1.047461632E-2</v>
      </c>
      <c r="P15" s="2">
        <v>0</v>
      </c>
      <c r="Q15" s="2">
        <v>0</v>
      </c>
      <c r="R15" s="2">
        <v>0</v>
      </c>
      <c r="S15" s="3">
        <f t="shared" si="0"/>
        <v>1.9999768223574986E-2</v>
      </c>
    </row>
    <row r="16" spans="1:19">
      <c r="A16" s="6" t="s">
        <v>278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3">
        <f t="shared" si="0"/>
        <v>0</v>
      </c>
    </row>
    <row r="17" spans="1:19">
      <c r="A17" s="5" t="s">
        <v>279</v>
      </c>
      <c r="B17" s="2">
        <v>2.4132563086529401E-2</v>
      </c>
      <c r="C17" s="2">
        <v>0</v>
      </c>
      <c r="D17" s="2">
        <v>3.7296789742461998E-2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4.08641334614646E-2</v>
      </c>
      <c r="M17" s="2">
        <v>0.1984563225216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3">
        <f t="shared" si="0"/>
        <v>0.30074980881205599</v>
      </c>
    </row>
    <row r="18" spans="1:19">
      <c r="A18" s="6" t="s">
        <v>280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3">
        <f t="shared" si="0"/>
        <v>0</v>
      </c>
    </row>
    <row r="21" spans="1:19" ht="28.8">
      <c r="A21" s="6" t="s">
        <v>283</v>
      </c>
      <c r="B21" s="2">
        <v>1.0250285993275E-2</v>
      </c>
      <c r="C21" s="2">
        <v>0</v>
      </c>
      <c r="D21" s="2">
        <v>5.1190285826620803E-3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4.0864133461464502E-2</v>
      </c>
      <c r="M21" s="2">
        <v>0.1984563225216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3">
        <f t="shared" si="0"/>
        <v>0.2546897705590016</v>
      </c>
    </row>
    <row r="22" spans="1:19">
      <c r="A22" s="7" t="s">
        <v>284</v>
      </c>
      <c r="B22" s="2">
        <v>5.9188003110774504E-3</v>
      </c>
      <c r="C22" s="2">
        <v>0</v>
      </c>
      <c r="D22" s="2">
        <v>4.6629825279912197E-3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0.1984563225216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3">
        <f t="shared" si="0"/>
        <v>0.20903810536066866</v>
      </c>
    </row>
    <row r="23" spans="1:19">
      <c r="A23" s="7" t="s">
        <v>285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3">
        <f t="shared" si="0"/>
        <v>0</v>
      </c>
    </row>
    <row r="28" spans="1:19">
      <c r="A28" s="6" t="s">
        <v>290</v>
      </c>
      <c r="B28" s="2">
        <v>1.3882277093254399E-2</v>
      </c>
      <c r="C28" s="2">
        <v>0</v>
      </c>
      <c r="D28" s="2">
        <v>3.2177761159799902E-2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3">
        <f t="shared" si="0"/>
        <v>4.6060038253054297E-2</v>
      </c>
    </row>
    <row r="29" spans="1:19" ht="28.8">
      <c r="A29" s="7" t="s">
        <v>291</v>
      </c>
      <c r="B29" s="2">
        <v>1.3882277093254399E-2</v>
      </c>
      <c r="C29" s="2">
        <v>0</v>
      </c>
      <c r="D29" s="2">
        <v>3.2177761159799902E-2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3">
        <f t="shared" si="0"/>
        <v>4.6060038253054297E-2</v>
      </c>
    </row>
    <row r="30" spans="1:19" ht="28.8">
      <c r="A30" s="7" t="s">
        <v>292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3">
        <f t="shared" si="0"/>
        <v>0</v>
      </c>
    </row>
    <row r="31" spans="1:19">
      <c r="A31" s="5" t="s">
        <v>293</v>
      </c>
      <c r="B31" s="2">
        <v>0.152717552533497</v>
      </c>
      <c r="C31" s="2">
        <v>7.7471289675816193E-2</v>
      </c>
      <c r="D31" s="2">
        <v>6.5274237559169099E-2</v>
      </c>
      <c r="E31" s="2">
        <v>0</v>
      </c>
      <c r="F31" s="2">
        <v>0</v>
      </c>
      <c r="G31" s="2">
        <v>1.4351673511225E-3</v>
      </c>
      <c r="H31" s="2">
        <v>0</v>
      </c>
      <c r="I31" s="2">
        <v>1.9323164934644901</v>
      </c>
      <c r="J31" s="2">
        <v>0</v>
      </c>
      <c r="K31" s="2">
        <v>0</v>
      </c>
      <c r="L31" s="2">
        <v>1.6208806053924201</v>
      </c>
      <c r="M31" s="2">
        <v>0</v>
      </c>
      <c r="N31" s="2">
        <v>6.3831185933669798E-3</v>
      </c>
      <c r="O31" s="2">
        <v>0</v>
      </c>
      <c r="P31" s="2">
        <v>0</v>
      </c>
      <c r="Q31" s="2">
        <v>0</v>
      </c>
      <c r="R31" s="2">
        <v>4.7644680000000002E-2</v>
      </c>
      <c r="S31" s="3">
        <f t="shared" si="0"/>
        <v>3.9041231445698816</v>
      </c>
    </row>
    <row r="32" spans="1:19">
      <c r="A32" s="6" t="s">
        <v>294</v>
      </c>
      <c r="B32" s="2">
        <v>6.2530455312236402E-2</v>
      </c>
      <c r="C32" s="2">
        <v>1.2840027531919301E-3</v>
      </c>
      <c r="D32" s="2">
        <v>2.5582181839941501E-2</v>
      </c>
      <c r="E32" s="2">
        <v>0</v>
      </c>
      <c r="F32" s="2">
        <v>0</v>
      </c>
      <c r="G32" s="2">
        <v>1.0668077310010599E-3</v>
      </c>
      <c r="H32" s="2">
        <v>0</v>
      </c>
      <c r="I32" s="2">
        <v>5.3738625463099099E-7</v>
      </c>
      <c r="J32" s="2">
        <v>0</v>
      </c>
      <c r="K32" s="2">
        <v>0</v>
      </c>
      <c r="L32" s="2">
        <v>0.22272189736078701</v>
      </c>
      <c r="M32" s="2">
        <v>0</v>
      </c>
      <c r="N32" s="2">
        <v>5.60312602171739E-4</v>
      </c>
      <c r="O32" s="2">
        <v>0</v>
      </c>
      <c r="P32" s="2">
        <v>0</v>
      </c>
      <c r="Q32" s="2">
        <v>0</v>
      </c>
      <c r="R32" s="2">
        <v>4.1938025348141504E-3</v>
      </c>
      <c r="S32" s="3">
        <f t="shared" si="0"/>
        <v>0.31793999752039848</v>
      </c>
    </row>
    <row r="33" spans="1:19">
      <c r="A33" s="6" t="s">
        <v>295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1.3934792749746501E-2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3">
        <f t="shared" si="0"/>
        <v>1.3934792749746501E-2</v>
      </c>
    </row>
    <row r="36" spans="1:19">
      <c r="A36" s="6" t="s">
        <v>298</v>
      </c>
      <c r="B36" s="2">
        <v>1.04676533121805E-3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4.4485888766556899E-4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3">
        <f t="shared" si="0"/>
        <v>1.4916242188836191E-3</v>
      </c>
    </row>
    <row r="37" spans="1:19" ht="28.8">
      <c r="A37" s="6" t="s">
        <v>299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1.0757756576065799E-2</v>
      </c>
      <c r="S38" s="3">
        <f t="shared" si="0"/>
        <v>1.0757756576065799E-2</v>
      </c>
    </row>
    <row r="39" spans="1:19">
      <c r="A39" s="6" t="s">
        <v>301</v>
      </c>
      <c r="B39" s="2">
        <v>0</v>
      </c>
      <c r="C39" s="2">
        <v>8.0082856689036599E-4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1.95071210431049E-4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5.75498462610866E-3</v>
      </c>
      <c r="S39" s="3">
        <f t="shared" si="0"/>
        <v>6.7508844034300745E-3</v>
      </c>
    </row>
    <row r="40" spans="1:19" ht="28.8">
      <c r="A40" s="6" t="s">
        <v>302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3">
        <f t="shared" si="0"/>
        <v>0</v>
      </c>
    </row>
    <row r="41" spans="1:19">
      <c r="A41" s="6" t="s">
        <v>303</v>
      </c>
      <c r="B41" s="2">
        <v>6.0602203386308402E-3</v>
      </c>
      <c r="C41" s="2">
        <v>0</v>
      </c>
      <c r="D41" s="2">
        <v>3.1419055141101598E-3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2.9595473221084301E-3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4.28327494868259E-4</v>
      </c>
      <c r="S41" s="3">
        <f t="shared" si="0"/>
        <v>1.2590000669717688E-2</v>
      </c>
    </row>
    <row r="42" spans="1:19" ht="28.8">
      <c r="A42" s="6" t="s">
        <v>304</v>
      </c>
      <c r="B42" s="2">
        <v>0</v>
      </c>
      <c r="C42" s="2">
        <v>6.8779355716460794E-2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1.8625272886186699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2.6349006269201801E-2</v>
      </c>
      <c r="S42" s="3">
        <f t="shared" si="0"/>
        <v>1.9576556506043326</v>
      </c>
    </row>
    <row r="43" spans="1:19">
      <c r="A43" s="7" t="s">
        <v>305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2">
        <v>6.8779355716460794E-2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1.8625272886186699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2.6349006269201801E-2</v>
      </c>
      <c r="S44" s="3">
        <f t="shared" si="0"/>
        <v>1.9576556506043326</v>
      </c>
    </row>
    <row r="45" spans="1:19" ht="28.8">
      <c r="A45" s="7" t="s">
        <v>307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3">
        <f t="shared" si="0"/>
        <v>0</v>
      </c>
    </row>
    <row r="46" spans="1:19" ht="28.8">
      <c r="A46" s="6" t="s">
        <v>308</v>
      </c>
      <c r="B46" s="2">
        <v>2.72709915238388E-3</v>
      </c>
      <c r="C46" s="2">
        <v>2.3828975579832001E-3</v>
      </c>
      <c r="D46" s="2">
        <v>2.16131079951526E-3</v>
      </c>
      <c r="E46" s="2">
        <v>0</v>
      </c>
      <c r="F46" s="2">
        <v>0</v>
      </c>
      <c r="G46" s="2">
        <v>2.0092342915714999E-4</v>
      </c>
      <c r="H46" s="2">
        <v>0</v>
      </c>
      <c r="I46" s="2">
        <v>6.2390544162657997E-2</v>
      </c>
      <c r="J46" s="2">
        <v>0</v>
      </c>
      <c r="K46" s="2">
        <v>0</v>
      </c>
      <c r="L46" s="2">
        <v>0.321291093488908</v>
      </c>
      <c r="M46" s="2">
        <v>0</v>
      </c>
      <c r="N46" s="2">
        <v>5.1975422807062303E-3</v>
      </c>
      <c r="O46" s="2">
        <v>0</v>
      </c>
      <c r="P46" s="2">
        <v>0</v>
      </c>
      <c r="Q46" s="2">
        <v>0</v>
      </c>
      <c r="R46" s="2">
        <v>0</v>
      </c>
      <c r="S46" s="3">
        <f t="shared" si="0"/>
        <v>0.3963514108713117</v>
      </c>
    </row>
    <row r="47" spans="1:19" ht="28.8">
      <c r="A47" s="6" t="s">
        <v>309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3">
        <f t="shared" si="0"/>
        <v>0</v>
      </c>
    </row>
    <row r="48" spans="1:19" ht="28.8">
      <c r="A48" s="6" t="s">
        <v>310</v>
      </c>
      <c r="B48" s="2">
        <v>2.0659842063514202E-3</v>
      </c>
      <c r="C48" s="2">
        <v>0</v>
      </c>
      <c r="D48" s="2">
        <v>4.9029735729744499E-4</v>
      </c>
      <c r="E48" s="2">
        <v>0</v>
      </c>
      <c r="F48" s="2">
        <v>0</v>
      </c>
      <c r="G48" s="2">
        <v>0</v>
      </c>
      <c r="H48" s="2">
        <v>0</v>
      </c>
      <c r="I48" s="2">
        <v>2.0078527015241E-4</v>
      </c>
      <c r="J48" s="2">
        <v>0</v>
      </c>
      <c r="K48" s="2">
        <v>0</v>
      </c>
      <c r="L48" s="2">
        <v>7.3278144551578396E-3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3">
        <f t="shared" si="0"/>
        <v>1.0084881288959114E-2</v>
      </c>
    </row>
    <row r="49" spans="1:19" ht="28.8">
      <c r="A49" s="6" t="s">
        <v>311</v>
      </c>
      <c r="B49" s="2">
        <v>1.8676497225416901E-2</v>
      </c>
      <c r="C49" s="2">
        <v>6.36614637356793E-6</v>
      </c>
      <c r="D49" s="2">
        <v>1.6816865819685198E-2</v>
      </c>
      <c r="E49" s="2">
        <v>0</v>
      </c>
      <c r="F49" s="2">
        <v>0</v>
      </c>
      <c r="G49" s="2">
        <v>1.6743619096429101E-4</v>
      </c>
      <c r="H49" s="2">
        <v>0</v>
      </c>
      <c r="I49" s="2">
        <v>1.6680361825542199E-4</v>
      </c>
      <c r="J49" s="2">
        <v>0</v>
      </c>
      <c r="K49" s="2">
        <v>0</v>
      </c>
      <c r="L49" s="2">
        <v>0.84183571848235605</v>
      </c>
      <c r="M49" s="2">
        <v>0</v>
      </c>
      <c r="N49" s="2">
        <v>4.6384401035738301E-4</v>
      </c>
      <c r="O49" s="2">
        <v>0</v>
      </c>
      <c r="P49" s="2">
        <v>0</v>
      </c>
      <c r="Q49" s="2">
        <v>0</v>
      </c>
      <c r="R49" s="2">
        <v>0</v>
      </c>
      <c r="S49" s="3">
        <f t="shared" si="0"/>
        <v>0.87813353149340878</v>
      </c>
    </row>
    <row r="50" spans="1:19">
      <c r="A50" s="6" t="s">
        <v>312</v>
      </c>
      <c r="B50" s="2">
        <v>1.7905196455045699E-3</v>
      </c>
      <c r="C50" s="2">
        <v>2.7728648319948301E-3</v>
      </c>
      <c r="D50" s="2">
        <v>3.83232424173308E-3</v>
      </c>
      <c r="E50" s="2">
        <v>0</v>
      </c>
      <c r="F50" s="2">
        <v>0</v>
      </c>
      <c r="G50" s="2">
        <v>0</v>
      </c>
      <c r="H50" s="2">
        <v>0</v>
      </c>
      <c r="I50" s="2">
        <v>5.02654110610365E-4</v>
      </c>
      <c r="J50" s="2">
        <v>0</v>
      </c>
      <c r="K50" s="2">
        <v>0</v>
      </c>
      <c r="L50" s="2">
        <v>0</v>
      </c>
      <c r="M50" s="2">
        <v>0</v>
      </c>
      <c r="N50" s="2">
        <v>5.9699076468448902E-5</v>
      </c>
      <c r="O50" s="2">
        <v>0</v>
      </c>
      <c r="P50" s="2">
        <v>0</v>
      </c>
      <c r="Q50" s="2">
        <v>0</v>
      </c>
      <c r="R50" s="2">
        <v>0</v>
      </c>
      <c r="S50" s="3">
        <f t="shared" si="0"/>
        <v>8.9580619063112932E-3</v>
      </c>
    </row>
    <row r="51" spans="1:19" ht="28.8">
      <c r="A51" s="6" t="s">
        <v>313</v>
      </c>
      <c r="B51" s="2">
        <v>1.1183861170382401E-2</v>
      </c>
      <c r="C51" s="2">
        <v>2.8941480821374299E-4</v>
      </c>
      <c r="D51" s="2">
        <v>1.7577327026921999E-3</v>
      </c>
      <c r="E51" s="2">
        <v>0</v>
      </c>
      <c r="F51" s="2">
        <v>0</v>
      </c>
      <c r="G51" s="2">
        <v>0</v>
      </c>
      <c r="H51" s="2">
        <v>0</v>
      </c>
      <c r="I51" s="2">
        <v>1.1407943495648E-4</v>
      </c>
      <c r="J51" s="2">
        <v>0</v>
      </c>
      <c r="K51" s="2">
        <v>0</v>
      </c>
      <c r="L51" s="2">
        <v>2.03934847484466E-2</v>
      </c>
      <c r="M51" s="2">
        <v>0</v>
      </c>
      <c r="N51" s="2">
        <v>4.6293048202580699E-5</v>
      </c>
      <c r="O51" s="2">
        <v>0</v>
      </c>
      <c r="P51" s="2">
        <v>0</v>
      </c>
      <c r="Q51" s="2">
        <v>0</v>
      </c>
      <c r="R51" s="2">
        <v>0</v>
      </c>
      <c r="S51" s="3">
        <f t="shared" si="0"/>
        <v>3.3784865912894008E-2</v>
      </c>
    </row>
    <row r="52" spans="1:19" ht="28.8">
      <c r="A52" s="6" t="s">
        <v>314</v>
      </c>
      <c r="B52" s="2">
        <v>1.3580402849749901E-2</v>
      </c>
      <c r="C52" s="2">
        <v>1.9457555069982E-4</v>
      </c>
      <c r="D52" s="2">
        <v>1.88781159340377E-3</v>
      </c>
      <c r="E52" s="2">
        <v>0</v>
      </c>
      <c r="F52" s="2">
        <v>0</v>
      </c>
      <c r="G52" s="2">
        <v>0</v>
      </c>
      <c r="H52" s="2">
        <v>0</v>
      </c>
      <c r="I52" s="2">
        <v>6.1689791667563604E-6</v>
      </c>
      <c r="J52" s="2">
        <v>0</v>
      </c>
      <c r="K52" s="2">
        <v>0</v>
      </c>
      <c r="L52" s="2">
        <v>4.2525214409808602E-2</v>
      </c>
      <c r="M52" s="2">
        <v>0</v>
      </c>
      <c r="N52" s="2">
        <v>1.6215127885462499E-6</v>
      </c>
      <c r="O52" s="2">
        <v>0</v>
      </c>
      <c r="P52" s="2">
        <v>0</v>
      </c>
      <c r="Q52" s="2">
        <v>0</v>
      </c>
      <c r="R52" s="2">
        <v>0</v>
      </c>
      <c r="S52" s="3">
        <f t="shared" si="0"/>
        <v>5.8195794895617395E-2</v>
      </c>
    </row>
    <row r="53" spans="1:19">
      <c r="A53" s="6" t="s">
        <v>315</v>
      </c>
      <c r="B53" s="2">
        <v>9.1729698762002907E-3</v>
      </c>
      <c r="C53" s="2">
        <v>1.5507279627921901E-5</v>
      </c>
      <c r="D53" s="2">
        <v>9.3389972818560998E-4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5.0835425575227897E-2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3">
        <f t="shared" si="0"/>
        <v>6.0957802459241719E-2</v>
      </c>
    </row>
    <row r="54" spans="1:19" ht="28.8">
      <c r="A54" s="6" t="s">
        <v>316</v>
      </c>
      <c r="B54" s="2">
        <v>6.7764281968326501E-3</v>
      </c>
      <c r="C54" s="2">
        <v>4.9933440401908505E-4</v>
      </c>
      <c r="D54" s="2">
        <v>2.86173559565448E-3</v>
      </c>
      <c r="E54" s="2">
        <v>0</v>
      </c>
      <c r="F54" s="2">
        <v>0</v>
      </c>
      <c r="G54" s="2">
        <v>0</v>
      </c>
      <c r="H54" s="2">
        <v>0</v>
      </c>
      <c r="I54" s="2">
        <v>4.6533278609185598E-5</v>
      </c>
      <c r="J54" s="2">
        <v>0</v>
      </c>
      <c r="K54" s="2">
        <v>0</v>
      </c>
      <c r="L54" s="2">
        <v>4.1390412339883997E-2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3">
        <f t="shared" si="0"/>
        <v>5.1574443814999399E-2</v>
      </c>
    </row>
    <row r="55" spans="1:19" ht="28.8">
      <c r="A55" s="6" t="s">
        <v>317</v>
      </c>
      <c r="B55" s="2">
        <v>9.3657950687931195E-4</v>
      </c>
      <c r="C55" s="2">
        <v>5.0602701943745103E-6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3.2832142762508499E-4</v>
      </c>
      <c r="J55" s="2">
        <v>0</v>
      </c>
      <c r="K55" s="2">
        <v>0</v>
      </c>
      <c r="L55" s="2">
        <v>5.0479126558718003E-3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3">
        <f t="shared" si="0"/>
        <v>6.3178738605705713E-3</v>
      </c>
    </row>
    <row r="56" spans="1:19" ht="28.8">
      <c r="A56" s="6" t="s">
        <v>318</v>
      </c>
      <c r="B56" s="2">
        <v>1.1156314714297601E-2</v>
      </c>
      <c r="C56" s="2">
        <v>1.8641382457986101E-4</v>
      </c>
      <c r="D56" s="2">
        <v>2.1379633063106302E-3</v>
      </c>
      <c r="E56" s="2">
        <v>0</v>
      </c>
      <c r="F56" s="2">
        <v>0</v>
      </c>
      <c r="G56" s="2">
        <v>0</v>
      </c>
      <c r="H56" s="2">
        <v>0</v>
      </c>
      <c r="I56" s="2">
        <v>5.7868056891128396E-3</v>
      </c>
      <c r="J56" s="2">
        <v>0</v>
      </c>
      <c r="K56" s="2">
        <v>0</v>
      </c>
      <c r="L56" s="2">
        <v>3.9197010879866198E-2</v>
      </c>
      <c r="M56" s="2">
        <v>0</v>
      </c>
      <c r="N56" s="2">
        <v>9.8432677727243604E-6</v>
      </c>
      <c r="O56" s="2">
        <v>0</v>
      </c>
      <c r="P56" s="2">
        <v>0</v>
      </c>
      <c r="Q56" s="2">
        <v>0</v>
      </c>
      <c r="R56" s="2">
        <v>0</v>
      </c>
      <c r="S56" s="3">
        <f t="shared" si="0"/>
        <v>5.8474351681939853E-2</v>
      </c>
    </row>
    <row r="57" spans="1:19">
      <c r="A57" s="6" t="s">
        <v>319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1.6080249894140001E-4</v>
      </c>
      <c r="S57" s="3">
        <f t="shared" si="0"/>
        <v>1.6080249894140001E-4</v>
      </c>
    </row>
    <row r="58" spans="1:19" ht="28.8">
      <c r="A58" s="6" t="s">
        <v>320</v>
      </c>
      <c r="B58" s="2">
        <v>5.0134550074127796E-3</v>
      </c>
      <c r="C58" s="2">
        <v>2.5466796558669001E-4</v>
      </c>
      <c r="D58" s="2">
        <v>3.6702090606397899E-3</v>
      </c>
      <c r="E58" s="2">
        <v>0</v>
      </c>
      <c r="F58" s="2">
        <v>0</v>
      </c>
      <c r="G58" s="2">
        <v>0</v>
      </c>
      <c r="H58" s="2">
        <v>0</v>
      </c>
      <c r="I58" s="2">
        <v>5.0900277987021102E-5</v>
      </c>
      <c r="J58" s="2">
        <v>0</v>
      </c>
      <c r="K58" s="2">
        <v>0</v>
      </c>
      <c r="L58" s="2">
        <v>1.0975422036585801E-2</v>
      </c>
      <c r="M58" s="2">
        <v>0</v>
      </c>
      <c r="N58" s="2">
        <v>4.3962794899326202E-5</v>
      </c>
      <c r="O58" s="2">
        <v>0</v>
      </c>
      <c r="P58" s="2">
        <v>0</v>
      </c>
      <c r="Q58" s="2">
        <v>0</v>
      </c>
      <c r="R58" s="2">
        <v>0</v>
      </c>
      <c r="S58" s="3">
        <f t="shared" si="0"/>
        <v>2.0008617143111408E-2</v>
      </c>
    </row>
    <row r="59" spans="1:19" ht="28.8">
      <c r="A59" s="5" t="s">
        <v>321</v>
      </c>
      <c r="B59" s="2">
        <v>0.15760681504398599</v>
      </c>
      <c r="C59" s="2">
        <v>2.61090705393838E-2</v>
      </c>
      <c r="D59" s="2">
        <v>1.37410929054636E-2</v>
      </c>
      <c r="E59" s="2">
        <v>0</v>
      </c>
      <c r="F59" s="2">
        <v>0</v>
      </c>
      <c r="G59" s="2">
        <v>6.8214744466933502E-4</v>
      </c>
      <c r="H59" s="2">
        <v>0</v>
      </c>
      <c r="I59" s="2">
        <v>0</v>
      </c>
      <c r="J59" s="2">
        <v>0</v>
      </c>
      <c r="K59" s="2">
        <v>0</v>
      </c>
      <c r="L59" s="2">
        <v>4.1416514409528196</v>
      </c>
      <c r="M59" s="2">
        <v>0</v>
      </c>
      <c r="N59" s="2">
        <v>3.0860338239790401E-3</v>
      </c>
      <c r="O59" s="2">
        <v>0</v>
      </c>
      <c r="P59" s="2">
        <v>0</v>
      </c>
      <c r="Q59" s="2">
        <v>0</v>
      </c>
      <c r="R59" s="2">
        <v>0</v>
      </c>
      <c r="S59" s="3">
        <f t="shared" si="0"/>
        <v>4.3428766007103015</v>
      </c>
    </row>
    <row r="60" spans="1:19" ht="28.8">
      <c r="A60" s="6" t="s">
        <v>322</v>
      </c>
      <c r="B60" s="2">
        <v>0.15760681504398599</v>
      </c>
      <c r="C60" s="2">
        <v>2.61090705393838E-2</v>
      </c>
      <c r="D60" s="2">
        <v>1.37410929054636E-2</v>
      </c>
      <c r="E60" s="2">
        <v>0</v>
      </c>
      <c r="F60" s="2">
        <v>0</v>
      </c>
      <c r="G60" s="2">
        <v>6.8214744466933502E-4</v>
      </c>
      <c r="H60" s="2">
        <v>0</v>
      </c>
      <c r="I60" s="2">
        <v>0</v>
      </c>
      <c r="J60" s="2">
        <v>0</v>
      </c>
      <c r="K60" s="2">
        <v>0</v>
      </c>
      <c r="L60" s="2">
        <v>4.1416514409528196</v>
      </c>
      <c r="M60" s="2">
        <v>0</v>
      </c>
      <c r="N60" s="2">
        <v>3.0860338239790401E-3</v>
      </c>
      <c r="O60" s="2">
        <v>0</v>
      </c>
      <c r="P60" s="2">
        <v>0</v>
      </c>
      <c r="Q60" s="2">
        <v>0</v>
      </c>
      <c r="R60" s="2">
        <v>0</v>
      </c>
      <c r="S60" s="3">
        <f t="shared" si="0"/>
        <v>4.3428766007103015</v>
      </c>
    </row>
    <row r="61" spans="1:19" ht="28.8">
      <c r="A61" s="7" t="s">
        <v>323</v>
      </c>
      <c r="B61" s="2">
        <v>0.101471806434259</v>
      </c>
      <c r="C61" s="2">
        <v>3.5030676268968299E-3</v>
      </c>
      <c r="D61" s="2">
        <v>7.7299716980558496E-3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2.6811882374697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3">
        <f t="shared" si="0"/>
        <v>2.7938930832289115</v>
      </c>
    </row>
    <row r="62" spans="1:19">
      <c r="A62" s="8" t="s">
        <v>324</v>
      </c>
      <c r="B62" s="2">
        <v>3.3466609697462E-3</v>
      </c>
      <c r="C62" s="2">
        <v>3.5030676268968299E-3</v>
      </c>
      <c r="D62" s="2">
        <v>1.40486085299675E-3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2.6802167903693301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3">
        <f t="shared" si="0"/>
        <v>2.6884713798189699</v>
      </c>
    </row>
    <row r="63" spans="1:19" ht="28.8">
      <c r="A63" s="8" t="s">
        <v>325</v>
      </c>
      <c r="B63" s="2">
        <v>9.8125145464512398E-2</v>
      </c>
      <c r="C63" s="2">
        <v>0</v>
      </c>
      <c r="D63" s="2">
        <v>6.3251108450591001E-3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9.7144710036989399E-4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3">
        <f t="shared" si="0"/>
        <v>0.10542170340994139</v>
      </c>
    </row>
    <row r="64" spans="1:19" ht="28.8">
      <c r="A64" s="7" t="s">
        <v>326</v>
      </c>
      <c r="B64" s="2">
        <v>3.5819730691814898E-2</v>
      </c>
      <c r="C64" s="2">
        <v>0</v>
      </c>
      <c r="D64" s="2">
        <v>1.0131830575759899E-3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7.4394417271870204E-3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3">
        <f t="shared" si="0"/>
        <v>4.4272355476577915E-2</v>
      </c>
    </row>
    <row r="65" spans="1:19">
      <c r="A65" s="8" t="s">
        <v>327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3">
        <f t="shared" si="0"/>
        <v>0</v>
      </c>
    </row>
    <row r="66" spans="1:19">
      <c r="A66" s="8" t="s">
        <v>328</v>
      </c>
      <c r="B66" s="2">
        <v>3.5819730691814898E-2</v>
      </c>
      <c r="C66" s="2">
        <v>0</v>
      </c>
      <c r="D66" s="2">
        <v>1.0131830575759899E-3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7.4394417271870204E-3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3">
        <f t="shared" si="0"/>
        <v>4.4272355476577915E-2</v>
      </c>
    </row>
    <row r="67" spans="1:19">
      <c r="A67" s="7" t="s">
        <v>329</v>
      </c>
      <c r="B67" s="2">
        <v>2.0315277917912499E-2</v>
      </c>
      <c r="C67" s="2">
        <v>2.2606002912486999E-2</v>
      </c>
      <c r="D67" s="2">
        <v>4.9979381498317602E-3</v>
      </c>
      <c r="E67" s="2">
        <v>0</v>
      </c>
      <c r="F67" s="2">
        <v>0</v>
      </c>
      <c r="G67" s="2">
        <v>6.8214744466933502E-4</v>
      </c>
      <c r="H67" s="2">
        <v>0</v>
      </c>
      <c r="I67" s="2">
        <v>0</v>
      </c>
      <c r="J67" s="2">
        <v>0</v>
      </c>
      <c r="K67" s="2">
        <v>0</v>
      </c>
      <c r="L67" s="2">
        <v>1.4530237617559301</v>
      </c>
      <c r="M67" s="2">
        <v>0</v>
      </c>
      <c r="N67" s="2">
        <v>3.0860338239790401E-3</v>
      </c>
      <c r="O67" s="2">
        <v>0</v>
      </c>
      <c r="P67" s="2">
        <v>0</v>
      </c>
      <c r="Q67" s="2">
        <v>0</v>
      </c>
      <c r="R67" s="2">
        <v>0</v>
      </c>
      <c r="S67" s="3">
        <f t="shared" ref="S67:S119" si="1">SUM(B67:R67)</f>
        <v>1.5047111620048097</v>
      </c>
    </row>
    <row r="68" spans="1:19">
      <c r="A68" s="8" t="s">
        <v>329</v>
      </c>
      <c r="B68" s="2">
        <v>2.0315277917912499E-2</v>
      </c>
      <c r="C68" s="2">
        <v>2.2606002912486999E-2</v>
      </c>
      <c r="D68" s="2">
        <v>4.9979381498317602E-3</v>
      </c>
      <c r="E68" s="2">
        <v>0</v>
      </c>
      <c r="F68" s="2">
        <v>0</v>
      </c>
      <c r="G68" s="2">
        <v>6.8214744466933502E-4</v>
      </c>
      <c r="H68" s="2">
        <v>0</v>
      </c>
      <c r="I68" s="2">
        <v>0</v>
      </c>
      <c r="J68" s="2">
        <v>0</v>
      </c>
      <c r="K68" s="2">
        <v>0</v>
      </c>
      <c r="L68" s="2">
        <v>1.4530237617559301</v>
      </c>
      <c r="M68" s="2">
        <v>0</v>
      </c>
      <c r="N68" s="2">
        <v>3.0860338239790401E-3</v>
      </c>
      <c r="O68" s="2">
        <v>0</v>
      </c>
      <c r="P68" s="2">
        <v>0</v>
      </c>
      <c r="Q68" s="2">
        <v>0</v>
      </c>
      <c r="R68" s="2">
        <v>0</v>
      </c>
      <c r="S68" s="3">
        <f t="shared" si="1"/>
        <v>1.5047111620048097</v>
      </c>
    </row>
    <row r="69" spans="1:19">
      <c r="A69" s="9" t="s">
        <v>329</v>
      </c>
      <c r="B69" s="2">
        <v>1.7962156923559701E-2</v>
      </c>
      <c r="C69" s="2">
        <v>2.2606002912486999E-2</v>
      </c>
      <c r="D69" s="2">
        <v>4.7745846962447096E-3</v>
      </c>
      <c r="E69" s="2">
        <v>0</v>
      </c>
      <c r="F69" s="2">
        <v>0</v>
      </c>
      <c r="G69" s="2">
        <v>6.8214744466933502E-4</v>
      </c>
      <c r="H69" s="2">
        <v>0</v>
      </c>
      <c r="I69" s="2">
        <v>0</v>
      </c>
      <c r="J69" s="2">
        <v>0</v>
      </c>
      <c r="K69" s="2">
        <v>0</v>
      </c>
      <c r="L69" s="2">
        <v>1.22602767606414</v>
      </c>
      <c r="M69" s="2">
        <v>0</v>
      </c>
      <c r="N69" s="2">
        <v>3.0860338239790401E-3</v>
      </c>
      <c r="O69" s="2">
        <v>0</v>
      </c>
      <c r="P69" s="2">
        <v>0</v>
      </c>
      <c r="Q69" s="2">
        <v>0</v>
      </c>
      <c r="R69" s="2">
        <v>0</v>
      </c>
      <c r="S69" s="3">
        <f t="shared" si="1"/>
        <v>1.2751386018650799</v>
      </c>
    </row>
    <row r="70" spans="1:19" ht="57.6">
      <c r="A70" s="9" t="s">
        <v>330</v>
      </c>
      <c r="B70" s="2">
        <v>2.35312099435279E-3</v>
      </c>
      <c r="C70" s="2">
        <v>0</v>
      </c>
      <c r="D70" s="2">
        <v>2.23353453587041E-4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0.22699608569179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3">
        <f t="shared" si="1"/>
        <v>0.22957256013972982</v>
      </c>
    </row>
    <row r="71" spans="1:19" ht="28.8">
      <c r="A71" s="5" t="s">
        <v>331</v>
      </c>
      <c r="B71" s="2">
        <v>5.7102402796294797E-2</v>
      </c>
      <c r="C71" s="2">
        <v>0</v>
      </c>
      <c r="D71" s="2">
        <v>2.2561935818864801E-2</v>
      </c>
      <c r="E71" s="2">
        <v>0</v>
      </c>
      <c r="F71" s="2">
        <v>0</v>
      </c>
      <c r="G71" s="2">
        <v>3.8389250132906298E-5</v>
      </c>
      <c r="H71" s="2">
        <v>0</v>
      </c>
      <c r="I71" s="2">
        <v>0</v>
      </c>
      <c r="J71" s="2">
        <v>0</v>
      </c>
      <c r="K71" s="2">
        <v>0</v>
      </c>
      <c r="L71" s="2">
        <v>1.9187040160388899E-2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3">
        <f t="shared" si="1"/>
        <v>9.888976802568139E-2</v>
      </c>
    </row>
    <row r="72" spans="1:19">
      <c r="A72" s="6" t="s">
        <v>332</v>
      </c>
      <c r="B72" s="2">
        <v>2.7270057745666501E-2</v>
      </c>
      <c r="C72" s="2">
        <v>0</v>
      </c>
      <c r="D72" s="2">
        <v>4.0494952237302602E-3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1.03183874645984E-2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3">
        <f t="shared" si="1"/>
        <v>4.1637940433995158E-2</v>
      </c>
    </row>
    <row r="73" spans="1:19">
      <c r="A73" s="6" t="s">
        <v>333</v>
      </c>
      <c r="B73" s="2">
        <v>5.98738564118658E-3</v>
      </c>
      <c r="C73" s="2">
        <v>0</v>
      </c>
      <c r="D73" s="2">
        <v>9.7110197211756704E-4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4.8359959810879002E-3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3">
        <f t="shared" si="1"/>
        <v>1.1794483594392047E-2</v>
      </c>
    </row>
    <row r="74" spans="1:19" ht="28.8">
      <c r="A74" s="6" t="s">
        <v>334</v>
      </c>
      <c r="B74" s="2">
        <v>3.2159320256154901E-3</v>
      </c>
      <c r="C74" s="2">
        <v>0</v>
      </c>
      <c r="D74" s="2">
        <v>7.4127450538307603E-3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3">
        <f t="shared" si="1"/>
        <v>1.0628677079446251E-2</v>
      </c>
    </row>
    <row r="75" spans="1:19" ht="28.8">
      <c r="A75" s="6" t="s">
        <v>335</v>
      </c>
      <c r="B75" s="2">
        <v>2.0629027383826298E-2</v>
      </c>
      <c r="C75" s="2">
        <v>0</v>
      </c>
      <c r="D75" s="2">
        <v>1.01285935691862E-2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4.0326567147025601E-3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3">
        <f t="shared" si="1"/>
        <v>3.4790277667715058E-2</v>
      </c>
    </row>
    <row r="76" spans="1:19">
      <c r="A76" s="5" t="s">
        <v>336</v>
      </c>
      <c r="B76" s="2">
        <v>0.10437398899396</v>
      </c>
      <c r="C76" s="2">
        <v>0</v>
      </c>
      <c r="D76" s="2">
        <v>6.40506490743009E-2</v>
      </c>
      <c r="E76" s="2">
        <v>0</v>
      </c>
      <c r="F76" s="2">
        <v>0</v>
      </c>
      <c r="G76" s="2">
        <v>5.7672465776589304E-3</v>
      </c>
      <c r="H76" s="2">
        <v>0</v>
      </c>
      <c r="I76" s="2">
        <v>0</v>
      </c>
      <c r="J76" s="2">
        <v>0</v>
      </c>
      <c r="K76" s="2">
        <v>0</v>
      </c>
      <c r="L76" s="2">
        <v>9.0060441657378709E-3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3">
        <f t="shared" si="1"/>
        <v>0.1831979288116577</v>
      </c>
    </row>
    <row r="77" spans="1:19">
      <c r="A77" s="6" t="s">
        <v>337</v>
      </c>
      <c r="B77" s="2">
        <v>6.7116239916707204E-2</v>
      </c>
      <c r="C77" s="2">
        <v>0</v>
      </c>
      <c r="D77" s="2">
        <v>2.8110165086229801E-2</v>
      </c>
      <c r="E77" s="2">
        <v>0</v>
      </c>
      <c r="F77" s="2">
        <v>0</v>
      </c>
      <c r="G77" s="2">
        <v>5.7672465776589304E-3</v>
      </c>
      <c r="H77" s="2">
        <v>0</v>
      </c>
      <c r="I77" s="2">
        <v>0</v>
      </c>
      <c r="J77" s="2">
        <v>0</v>
      </c>
      <c r="K77" s="2">
        <v>0</v>
      </c>
      <c r="L77" s="2">
        <v>3.76483747793902E-3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3">
        <f t="shared" si="1"/>
        <v>0.10475848905853494</v>
      </c>
    </row>
    <row r="78" spans="1:19">
      <c r="A78" s="6" t="s">
        <v>338</v>
      </c>
      <c r="B78" s="2">
        <v>2.97016161064977E-2</v>
      </c>
      <c r="C78" s="2">
        <v>0</v>
      </c>
      <c r="D78" s="2">
        <v>2.6465765746777399E-2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5.24120668779885E-3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3">
        <f t="shared" si="1"/>
        <v>6.140858854107395E-2</v>
      </c>
    </row>
    <row r="79" spans="1:19">
      <c r="A79" s="7" t="s">
        <v>339</v>
      </c>
      <c r="B79" s="2">
        <v>2.97016161064977E-2</v>
      </c>
      <c r="C79" s="2">
        <v>0</v>
      </c>
      <c r="D79" s="2">
        <v>2.6465765746777399E-2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5.24120668779885E-3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3">
        <f t="shared" si="1"/>
        <v>6.140858854107395E-2</v>
      </c>
    </row>
    <row r="80" spans="1:19">
      <c r="A80" s="7" t="s">
        <v>340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3">
        <f t="shared" si="1"/>
        <v>0</v>
      </c>
    </row>
    <row r="81" spans="1:19">
      <c r="A81" s="6" t="s">
        <v>341</v>
      </c>
      <c r="B81" s="2">
        <v>7.5561329707551396E-3</v>
      </c>
      <c r="C81" s="2">
        <v>0</v>
      </c>
      <c r="D81" s="2">
        <v>9.4747182412937194E-3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3">
        <f t="shared" si="1"/>
        <v>1.7030851212048857E-2</v>
      </c>
    </row>
    <row r="82" spans="1:19">
      <c r="A82" s="7" t="s">
        <v>342</v>
      </c>
      <c r="B82" s="2">
        <v>7.5561329707551396E-3</v>
      </c>
      <c r="C82" s="2">
        <v>0</v>
      </c>
      <c r="D82" s="2">
        <v>9.4747182412937194E-3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3">
        <f t="shared" si="1"/>
        <v>1.7030851212048857E-2</v>
      </c>
    </row>
    <row r="83" spans="1:19">
      <c r="A83" s="8" t="s">
        <v>342</v>
      </c>
      <c r="B83" s="2">
        <v>7.5561329707551396E-3</v>
      </c>
      <c r="C83" s="2">
        <v>0</v>
      </c>
      <c r="D83" s="2">
        <v>9.4747182412937194E-3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3">
        <f t="shared" si="1"/>
        <v>1.7030851212048857E-2</v>
      </c>
    </row>
    <row r="84" spans="1:19">
      <c r="A84" s="8" t="s">
        <v>343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3">
        <f t="shared" si="1"/>
        <v>0</v>
      </c>
    </row>
    <row r="86" spans="1:19" ht="28.8">
      <c r="A86" s="5" t="s">
        <v>345</v>
      </c>
      <c r="B86" s="2">
        <v>0.117656049717641</v>
      </c>
      <c r="C86" s="2">
        <v>0</v>
      </c>
      <c r="D86" s="2">
        <v>2.07200790784151E-2</v>
      </c>
      <c r="E86" s="2">
        <v>0</v>
      </c>
      <c r="F86" s="2">
        <v>0</v>
      </c>
      <c r="G86" s="2">
        <v>8.7409369533386703E-4</v>
      </c>
      <c r="H86" s="2">
        <v>0</v>
      </c>
      <c r="I86" s="2">
        <v>0</v>
      </c>
      <c r="J86" s="2">
        <v>0</v>
      </c>
      <c r="K86" s="2">
        <v>0</v>
      </c>
      <c r="L86" s="2">
        <v>2.9145332867206698E-2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3">
        <f t="shared" si="1"/>
        <v>0.16839555535859665</v>
      </c>
    </row>
    <row r="87" spans="1:19" ht="28.8">
      <c r="A87" s="6" t="s">
        <v>346</v>
      </c>
      <c r="B87" s="2">
        <v>4.0525972680520803E-3</v>
      </c>
      <c r="C87" s="2">
        <v>0</v>
      </c>
      <c r="D87" s="2">
        <v>2.0263661151519799E-3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3">
        <f t="shared" si="1"/>
        <v>6.0789633832040602E-3</v>
      </c>
    </row>
    <row r="88" spans="1:19" ht="28.8">
      <c r="A88" s="6" t="s">
        <v>347</v>
      </c>
      <c r="B88" s="2">
        <v>8.7980579399969297E-2</v>
      </c>
      <c r="C88" s="2">
        <v>0</v>
      </c>
      <c r="D88" s="2">
        <v>1.47575129696133E-2</v>
      </c>
      <c r="E88" s="2">
        <v>0</v>
      </c>
      <c r="F88" s="2">
        <v>0</v>
      </c>
      <c r="G88" s="2">
        <v>8.7409369533386703E-4</v>
      </c>
      <c r="H88" s="2">
        <v>0</v>
      </c>
      <c r="I88" s="2">
        <v>0</v>
      </c>
      <c r="J88" s="2">
        <v>0</v>
      </c>
      <c r="K88" s="2">
        <v>0</v>
      </c>
      <c r="L88" s="2">
        <v>2.1436731314188602E-3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3">
        <f t="shared" si="1"/>
        <v>0.10575585919633532</v>
      </c>
    </row>
    <row r="89" spans="1:19">
      <c r="A89" s="7" t="s">
        <v>348</v>
      </c>
      <c r="B89" s="2">
        <v>8.7980579399969297E-2</v>
      </c>
      <c r="C89" s="2">
        <v>0</v>
      </c>
      <c r="D89" s="2">
        <v>1.47575129696133E-2</v>
      </c>
      <c r="E89" s="2">
        <v>0</v>
      </c>
      <c r="F89" s="2">
        <v>0</v>
      </c>
      <c r="G89" s="2">
        <v>8.7409369533386703E-4</v>
      </c>
      <c r="H89" s="2">
        <v>0</v>
      </c>
      <c r="I89" s="2">
        <v>0</v>
      </c>
      <c r="J89" s="2">
        <v>0</v>
      </c>
      <c r="K89" s="2">
        <v>0</v>
      </c>
      <c r="L89" s="2">
        <v>2.1436731314188602E-3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3">
        <f t="shared" si="1"/>
        <v>0.10575585919633532</v>
      </c>
    </row>
    <row r="90" spans="1:19">
      <c r="A90" s="7" t="s">
        <v>349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3">
        <f t="shared" si="1"/>
        <v>0</v>
      </c>
    </row>
    <row r="99" spans="1:19" ht="28.8">
      <c r="A99" s="6" t="s">
        <v>358</v>
      </c>
      <c r="B99" s="2">
        <v>2.5622873049619601E-2</v>
      </c>
      <c r="C99" s="2">
        <v>0</v>
      </c>
      <c r="D99" s="2">
        <v>3.9361999936498599E-3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2.70016597357878E-2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3">
        <f t="shared" si="1"/>
        <v>5.6560732779057266E-2</v>
      </c>
    </row>
    <row r="100" spans="1:19">
      <c r="A100" s="5" t="s">
        <v>359</v>
      </c>
      <c r="B100" s="2">
        <v>0.28260983142177198</v>
      </c>
      <c r="C100" s="2">
        <v>0</v>
      </c>
      <c r="D100" s="2">
        <v>0.90486958061257405</v>
      </c>
      <c r="E100" s="2">
        <v>0</v>
      </c>
      <c r="F100" s="2">
        <v>0</v>
      </c>
      <c r="G100" s="2">
        <v>4.0220122062321903E-3</v>
      </c>
      <c r="H100" s="2">
        <v>0</v>
      </c>
      <c r="I100" s="2">
        <v>1.39927149666535E-4</v>
      </c>
      <c r="J100" s="2">
        <v>0</v>
      </c>
      <c r="K100" s="2">
        <v>0</v>
      </c>
      <c r="L100" s="2">
        <v>1.10135607170799</v>
      </c>
      <c r="M100" s="2">
        <v>0</v>
      </c>
      <c r="N100" s="2">
        <v>2.47586209069687E-2</v>
      </c>
      <c r="O100" s="2">
        <v>0</v>
      </c>
      <c r="P100" s="2">
        <v>0</v>
      </c>
      <c r="Q100" s="2">
        <v>0</v>
      </c>
      <c r="R100" s="2">
        <v>0</v>
      </c>
      <c r="S100" s="3">
        <f t="shared" si="1"/>
        <v>2.3177560440052032</v>
      </c>
    </row>
    <row r="101" spans="1:19">
      <c r="A101" s="6" t="s">
        <v>360</v>
      </c>
      <c r="B101" s="2">
        <v>0.23351983740721799</v>
      </c>
      <c r="C101" s="2">
        <v>0</v>
      </c>
      <c r="D101" s="2">
        <v>0.87327235955876503</v>
      </c>
      <c r="E101" s="2">
        <v>0</v>
      </c>
      <c r="F101" s="2">
        <v>0</v>
      </c>
      <c r="G101" s="2">
        <v>3.6843764245602698E-3</v>
      </c>
      <c r="H101" s="2">
        <v>0</v>
      </c>
      <c r="I101" s="2">
        <v>1.39927149666535E-4</v>
      </c>
      <c r="J101" s="2">
        <v>0</v>
      </c>
      <c r="K101" s="2">
        <v>0</v>
      </c>
      <c r="L101" s="2">
        <v>1.0807716337875499</v>
      </c>
      <c r="M101" s="2">
        <v>0</v>
      </c>
      <c r="N101" s="2">
        <v>2.0969083931626602E-2</v>
      </c>
      <c r="O101" s="2">
        <v>0</v>
      </c>
      <c r="P101" s="2">
        <v>0</v>
      </c>
      <c r="Q101" s="2">
        <v>0</v>
      </c>
      <c r="R101" s="2">
        <v>0</v>
      </c>
      <c r="S101" s="3">
        <f t="shared" si="1"/>
        <v>2.212357218259386</v>
      </c>
    </row>
    <row r="102" spans="1:19">
      <c r="A102" s="7" t="s">
        <v>361</v>
      </c>
      <c r="B102" s="2">
        <v>2.4650340342072401E-2</v>
      </c>
      <c r="C102" s="2">
        <v>0</v>
      </c>
      <c r="D102" s="2">
        <v>7.4405937984739802E-3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1.8638143490110601E-2</v>
      </c>
      <c r="O102" s="2">
        <v>0</v>
      </c>
      <c r="P102" s="2">
        <v>0</v>
      </c>
      <c r="Q102" s="2">
        <v>0</v>
      </c>
      <c r="R102" s="2">
        <v>0</v>
      </c>
      <c r="S102" s="3">
        <f t="shared" si="1"/>
        <v>5.0729077630656982E-2</v>
      </c>
    </row>
    <row r="103" spans="1:19">
      <c r="A103" s="7" t="s">
        <v>362</v>
      </c>
      <c r="B103" s="2">
        <v>4.0557183896144699E-3</v>
      </c>
      <c r="C103" s="2">
        <v>0</v>
      </c>
      <c r="D103" s="2">
        <v>0.773459356659709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2.3309404415160898E-3</v>
      </c>
      <c r="O103" s="2">
        <v>0</v>
      </c>
      <c r="P103" s="2">
        <v>0</v>
      </c>
      <c r="Q103" s="2">
        <v>0</v>
      </c>
      <c r="R103" s="2">
        <v>0</v>
      </c>
      <c r="S103" s="3">
        <f t="shared" si="1"/>
        <v>0.77984601549083954</v>
      </c>
    </row>
    <row r="104" spans="1:19">
      <c r="A104" s="7" t="s">
        <v>363</v>
      </c>
      <c r="B104" s="2">
        <v>0.114297518252772</v>
      </c>
      <c r="C104" s="2">
        <v>0</v>
      </c>
      <c r="D104" s="2">
        <v>1.26415003017514E-2</v>
      </c>
      <c r="E104" s="2">
        <v>0</v>
      </c>
      <c r="F104" s="2">
        <v>0</v>
      </c>
      <c r="G104" s="2">
        <v>3.1690375999031198E-3</v>
      </c>
      <c r="H104" s="2">
        <v>0</v>
      </c>
      <c r="I104" s="2">
        <v>0</v>
      </c>
      <c r="J104" s="2">
        <v>0</v>
      </c>
      <c r="K104" s="2">
        <v>0</v>
      </c>
      <c r="L104" s="2">
        <v>2.05960000462178E-2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3">
        <f t="shared" si="1"/>
        <v>0.15070405620064431</v>
      </c>
    </row>
    <row r="105" spans="1:19" ht="28.8">
      <c r="A105" s="7" t="s">
        <v>364</v>
      </c>
      <c r="B105" s="2">
        <v>5.40938024173254E-2</v>
      </c>
      <c r="C105" s="2">
        <v>0</v>
      </c>
      <c r="D105" s="2">
        <v>6.8875281602723507E-2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3">
        <f t="shared" si="1"/>
        <v>0.12296908402004891</v>
      </c>
    </row>
    <row r="106" spans="1:19">
      <c r="A106" s="7" t="s">
        <v>365</v>
      </c>
      <c r="B106" s="2">
        <v>3.6422458005433797E-2</v>
      </c>
      <c r="C106" s="2">
        <v>0</v>
      </c>
      <c r="D106" s="2">
        <v>1.08556271961062E-2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1.0535293384419799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3">
        <f t="shared" si="1"/>
        <v>1.1008074236435199</v>
      </c>
    </row>
    <row r="107" spans="1:19" ht="28.8">
      <c r="A107" s="8" t="s">
        <v>366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3">
        <f t="shared" si="1"/>
        <v>0</v>
      </c>
    </row>
    <row r="109" spans="1:19">
      <c r="A109" s="8" t="s">
        <v>368</v>
      </c>
      <c r="B109" s="2">
        <v>3.6422458005433797E-2</v>
      </c>
      <c r="C109" s="2">
        <v>0</v>
      </c>
      <c r="D109" s="2">
        <v>1.08556271961062E-2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1.0535293384419799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3">
        <f t="shared" si="1"/>
        <v>1.1008074236435199</v>
      </c>
    </row>
    <row r="110" spans="1:19">
      <c r="A110" s="6" t="s">
        <v>369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3">
        <f t="shared" si="1"/>
        <v>0</v>
      </c>
    </row>
    <row r="112" spans="1:19" ht="28.8">
      <c r="A112" s="6" t="s">
        <v>371</v>
      </c>
      <c r="B112" s="2">
        <v>1.9067143597927699E-2</v>
      </c>
      <c r="C112" s="2">
        <v>0</v>
      </c>
      <c r="D112" s="2">
        <v>3.0183540880601999E-2</v>
      </c>
      <c r="E112" s="2">
        <v>0</v>
      </c>
      <c r="F112" s="2">
        <v>0</v>
      </c>
      <c r="G112" s="2">
        <v>3.3763578167192199E-4</v>
      </c>
      <c r="H112" s="2">
        <v>0</v>
      </c>
      <c r="I112" s="2">
        <v>0</v>
      </c>
      <c r="J112" s="2">
        <v>0</v>
      </c>
      <c r="K112" s="2">
        <v>0</v>
      </c>
      <c r="L112" s="2">
        <v>2.0584437920443399E-2</v>
      </c>
      <c r="M112" s="2">
        <v>0</v>
      </c>
      <c r="N112" s="2">
        <v>3.7895369753420602E-3</v>
      </c>
      <c r="O112" s="2">
        <v>0</v>
      </c>
      <c r="P112" s="2">
        <v>0</v>
      </c>
      <c r="Q112" s="2">
        <v>0</v>
      </c>
      <c r="R112" s="2">
        <v>0</v>
      </c>
      <c r="S112" s="3">
        <f t="shared" si="1"/>
        <v>7.3962295155987096E-2</v>
      </c>
    </row>
    <row r="113" spans="1:19">
      <c r="A113" s="6" t="s">
        <v>372</v>
      </c>
      <c r="B113" s="2">
        <v>3.0022850416626699E-2</v>
      </c>
      <c r="C113" s="2">
        <v>0</v>
      </c>
      <c r="D113" s="2">
        <v>1.4136801732072099E-3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3">
        <f t="shared" si="1"/>
        <v>3.1436530589833908E-2</v>
      </c>
    </row>
    <row r="114" spans="1:19">
      <c r="A114" s="5" t="s">
        <v>373</v>
      </c>
      <c r="B114" s="2">
        <v>2.40018341423987E-2</v>
      </c>
      <c r="C114" s="2">
        <v>0</v>
      </c>
      <c r="D114" s="2">
        <v>5.5029111753328698E-4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5.48502839085762E-3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3">
        <f t="shared" si="1"/>
        <v>3.0037153650789607E-2</v>
      </c>
    </row>
    <row r="115" spans="1:19">
      <c r="A115" s="5" t="s">
        <v>374</v>
      </c>
      <c r="B115" s="2">
        <v>8.3248191622437406E-2</v>
      </c>
      <c r="C115" s="2">
        <v>0</v>
      </c>
      <c r="D115" s="2">
        <v>5.8201378195579497E-3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9.1945740180242597E-2</v>
      </c>
      <c r="M115" s="2">
        <v>0</v>
      </c>
      <c r="N115" s="2">
        <v>2.11050945408902E-4</v>
      </c>
      <c r="O115" s="2">
        <v>0</v>
      </c>
      <c r="P115" s="2">
        <v>0</v>
      </c>
      <c r="Q115" s="2">
        <v>0</v>
      </c>
      <c r="R115" s="2">
        <v>0</v>
      </c>
      <c r="S115" s="3">
        <f t="shared" si="1"/>
        <v>0.18122512056764686</v>
      </c>
    </row>
    <row r="116" spans="1:19">
      <c r="A116" s="5" t="s">
        <v>375</v>
      </c>
      <c r="B116" s="2">
        <v>0.18231458548469001</v>
      </c>
      <c r="C116" s="2">
        <v>0</v>
      </c>
      <c r="D116" s="2">
        <v>1.6217402934363401E-3</v>
      </c>
      <c r="E116" s="2">
        <v>0</v>
      </c>
      <c r="F116" s="2">
        <v>0</v>
      </c>
      <c r="G116" s="2">
        <v>3.7798646284707802E-4</v>
      </c>
      <c r="H116" s="2">
        <v>0</v>
      </c>
      <c r="I116" s="2">
        <v>0</v>
      </c>
      <c r="J116" s="2">
        <v>0</v>
      </c>
      <c r="K116" s="2">
        <v>0</v>
      </c>
      <c r="L116" s="2">
        <v>4.5300920514762498E-2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3">
        <f t="shared" si="1"/>
        <v>0.22961523275573595</v>
      </c>
    </row>
    <row r="117" spans="1:19">
      <c r="A117" s="6" t="s">
        <v>376</v>
      </c>
      <c r="B117" s="2">
        <v>0.159593894994773</v>
      </c>
      <c r="C117" s="2">
        <v>0</v>
      </c>
      <c r="D117" s="2">
        <v>1.0973452284928501E-3</v>
      </c>
      <c r="E117" s="2">
        <v>0</v>
      </c>
      <c r="F117" s="2">
        <v>0</v>
      </c>
      <c r="G117" s="2">
        <v>2.2442946231545201E-4</v>
      </c>
      <c r="H117" s="2">
        <v>0</v>
      </c>
      <c r="I117" s="2">
        <v>0</v>
      </c>
      <c r="J117" s="2">
        <v>0</v>
      </c>
      <c r="K117" s="2">
        <v>0</v>
      </c>
      <c r="L117" s="2">
        <v>3.5363746223170199E-2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3">
        <f t="shared" si="1"/>
        <v>0.19627941590875153</v>
      </c>
    </row>
    <row r="118" spans="1:19">
      <c r="A118" s="6" t="s">
        <v>377</v>
      </c>
      <c r="B118" s="2">
        <v>2.2720690489917001E-2</v>
      </c>
      <c r="C118" s="2">
        <v>0</v>
      </c>
      <c r="D118" s="2">
        <v>5.2439506494349002E-4</v>
      </c>
      <c r="E118" s="2">
        <v>0</v>
      </c>
      <c r="F118" s="2">
        <v>0</v>
      </c>
      <c r="G118" s="2">
        <v>1.5355700053162601E-4</v>
      </c>
      <c r="H118" s="2">
        <v>0</v>
      </c>
      <c r="I118" s="2">
        <v>0</v>
      </c>
      <c r="J118" s="2">
        <v>0</v>
      </c>
      <c r="K118" s="2">
        <v>0</v>
      </c>
      <c r="L118" s="2">
        <v>9.9371742915923007E-3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3">
        <f t="shared" si="1"/>
        <v>3.3335816846984417E-2</v>
      </c>
    </row>
    <row r="119" spans="1:19">
      <c r="A119" s="5" t="s">
        <v>378</v>
      </c>
      <c r="B119" s="2">
        <v>9.6216502880203999E-3</v>
      </c>
      <c r="C119" s="2">
        <v>0</v>
      </c>
      <c r="D119" s="2">
        <v>4.66128946616432E-4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3.1140063178057599E-3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3">
        <f t="shared" si="1"/>
        <v>1.3201785552442592E-2</v>
      </c>
    </row>
    <row r="120" spans="1:19" s="1" customFormat="1">
      <c r="A120" s="4" t="s">
        <v>379</v>
      </c>
      <c r="B120" s="2">
        <f t="shared" ref="B120:S120" si="2">B3+B17+B31+B59+B71+B76+B86+B100+B114+B115+B116+B119</f>
        <v>1.3492795781619007</v>
      </c>
      <c r="C120" s="2">
        <f t="shared" si="2"/>
        <v>0.10358036021519999</v>
      </c>
      <c r="D120" s="2">
        <f t="shared" si="2"/>
        <v>1.3128003860400006</v>
      </c>
      <c r="E120" s="2">
        <f t="shared" si="2"/>
        <v>0</v>
      </c>
      <c r="F120" s="2">
        <f t="shared" si="2"/>
        <v>0</v>
      </c>
      <c r="G120" s="2">
        <f t="shared" si="2"/>
        <v>1.4753284128000007E-2</v>
      </c>
      <c r="H120" s="2">
        <f t="shared" si="2"/>
        <v>0</v>
      </c>
      <c r="I120" s="2">
        <f t="shared" si="2"/>
        <v>1.9324564206141566</v>
      </c>
      <c r="J120" s="2">
        <f t="shared" si="2"/>
        <v>0</v>
      </c>
      <c r="K120" s="2">
        <f t="shared" si="2"/>
        <v>0</v>
      </c>
      <c r="L120" s="2">
        <f t="shared" si="2"/>
        <v>7.2896948845343994</v>
      </c>
      <c r="M120" s="2">
        <f t="shared" si="2"/>
        <v>0.1984563225216</v>
      </c>
      <c r="N120" s="2">
        <f t="shared" si="2"/>
        <v>3.4438824269723618E-2</v>
      </c>
      <c r="O120" s="2">
        <f t="shared" si="2"/>
        <v>1.047461632E-2</v>
      </c>
      <c r="P120" s="2">
        <f t="shared" si="2"/>
        <v>0</v>
      </c>
      <c r="Q120" s="2">
        <f t="shared" si="2"/>
        <v>0</v>
      </c>
      <c r="R120" s="2">
        <f t="shared" si="2"/>
        <v>4.7644680000000002E-2</v>
      </c>
      <c r="S120" s="2">
        <f t="shared" si="2"/>
        <v>12.293579356804983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54" priority="2" operator="lessThan">
      <formula>0</formula>
    </cfRule>
  </conditionalFormatting>
  <conditionalFormatting sqref="B3:B158 C120:S120">
    <cfRule type="cellIs" dxfId="53" priority="1" operator="lessThan">
      <formula>0</formula>
    </cfRule>
  </conditionalFormatting>
  <conditionalFormatting sqref="C3:R119 T3:T119 V3:XFD119 C121:R158 T121:XFD158">
    <cfRule type="cellIs" dxfId="52" priority="6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outlinePr summaryBelow="0" summaryRight="0"/>
  </sheetPr>
  <dimension ref="A1:S143"/>
  <sheetViews>
    <sheetView topLeftCell="A98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3" width="9" style="1"/>
    <col min="4" max="5" width="12.77734375" style="1"/>
    <col min="6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1.40701693893301E-3</v>
      </c>
      <c r="C3" s="3">
        <v>0</v>
      </c>
      <c r="D3" s="3">
        <v>2.91869576381184E-3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4.3257127027448499E-3</v>
      </c>
    </row>
    <row r="4" spans="1:19" ht="28.8">
      <c r="A4" s="6" t="s">
        <v>266</v>
      </c>
      <c r="B4" s="2">
        <v>1.40701693893301E-3</v>
      </c>
      <c r="C4" s="3">
        <v>0</v>
      </c>
      <c r="D4" s="3">
        <v>2.7244660097452199E-3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4.1314829486782303E-3</v>
      </c>
    </row>
    <row r="5" spans="1:19" ht="28.8">
      <c r="A5" s="7" t="s">
        <v>267</v>
      </c>
      <c r="B5" s="2">
        <v>1.40701693893301E-3</v>
      </c>
      <c r="C5" s="3">
        <v>0</v>
      </c>
      <c r="D5" s="3">
        <v>2.7244660097452199E-3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4.1314829486782303E-3</v>
      </c>
    </row>
    <row r="6" spans="1:19">
      <c r="A6" s="7" t="s">
        <v>268</v>
      </c>
      <c r="B6" s="2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4.1048189827132897E-3</v>
      </c>
      <c r="C31" s="3">
        <v>0</v>
      </c>
      <c r="D31" s="3">
        <v>2.1417767475453799E-3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6.6933633467681497E-3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1.293995907702682E-2</v>
      </c>
    </row>
    <row r="32" spans="1:19">
      <c r="A32" s="6" t="s">
        <v>294</v>
      </c>
      <c r="B32" s="2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6.6933633467681497E-3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6.6933633467681497E-3</v>
      </c>
    </row>
    <row r="33" spans="1:19">
      <c r="A33" s="6" t="s">
        <v>295</v>
      </c>
      <c r="B33" s="2">
        <v>2.1030862689210101E-3</v>
      </c>
      <c r="C33" s="3">
        <v>0</v>
      </c>
      <c r="D33" s="3">
        <v>7.03726645622053E-4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2.8068129145430634E-3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2.00173271379228E-3</v>
      </c>
      <c r="C58" s="3">
        <v>0</v>
      </c>
      <c r="D58" s="3">
        <v>7.40172846578182E-4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2.741905560370462E-3</v>
      </c>
    </row>
    <row r="59" spans="1:19" ht="28.8">
      <c r="A59" s="5" t="s">
        <v>321</v>
      </c>
      <c r="B59" s="2">
        <v>2.4898082354162499E-3</v>
      </c>
      <c r="C59" s="3">
        <v>0</v>
      </c>
      <c r="D59" s="3">
        <v>0.36667952841370599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0.36048764194025101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0.72965697858937317</v>
      </c>
    </row>
    <row r="60" spans="1:19" ht="28.8">
      <c r="A60" s="6" t="s">
        <v>322</v>
      </c>
      <c r="B60" s="2">
        <v>2.4898082354162499E-3</v>
      </c>
      <c r="C60" s="3">
        <v>0</v>
      </c>
      <c r="D60" s="3">
        <v>0.36667952841370599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0.36048764194025101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0.72965697858937317</v>
      </c>
    </row>
    <row r="61" spans="1:19" ht="28.8">
      <c r="A61" s="7" t="s">
        <v>323</v>
      </c>
      <c r="B61" s="2">
        <v>2.4898082354162499E-3</v>
      </c>
      <c r="C61" s="3">
        <v>0</v>
      </c>
      <c r="D61" s="3">
        <v>0.36557714332305802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0.36806695155847424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2.4898082354162499E-3</v>
      </c>
      <c r="C63" s="3">
        <v>0</v>
      </c>
      <c r="D63" s="3">
        <v>0.36557714332305802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0.36806695155847424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</v>
      </c>
    </row>
    <row r="68" spans="1:19">
      <c r="A68" s="8" t="s">
        <v>329</v>
      </c>
      <c r="B68" s="2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</v>
      </c>
    </row>
    <row r="69" spans="1:19">
      <c r="A69" s="9" t="s">
        <v>329</v>
      </c>
      <c r="B69" s="2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</v>
      </c>
    </row>
    <row r="70" spans="1:19" ht="57.6">
      <c r="A70" s="9" t="s">
        <v>330</v>
      </c>
      <c r="B70" s="2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</v>
      </c>
    </row>
    <row r="71" spans="1:19" ht="28.8">
      <c r="A71" s="5" t="s">
        <v>331</v>
      </c>
      <c r="B71" s="2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8.6256255821545995E-4</v>
      </c>
      <c r="C76" s="3">
        <v>0</v>
      </c>
      <c r="D76" s="3">
        <v>4.5460261357213204E-3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5.4085886939367802E-3</v>
      </c>
    </row>
    <row r="77" spans="1:19">
      <c r="A77" s="6" t="s">
        <v>337</v>
      </c>
      <c r="B77" s="2">
        <v>8.6256255821545995E-4</v>
      </c>
      <c r="C77" s="3">
        <v>0</v>
      </c>
      <c r="D77" s="3">
        <v>4.5460261357213204E-3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5.4085886939367802E-3</v>
      </c>
    </row>
    <row r="78" spans="1:19">
      <c r="A78" s="6" t="s">
        <v>338</v>
      </c>
      <c r="B78" s="2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</v>
      </c>
    </row>
    <row r="79" spans="1:19">
      <c r="A79" s="7" t="s">
        <v>339</v>
      </c>
      <c r="B79" s="2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1.0827912964832399E-3</v>
      </c>
      <c r="C86" s="3">
        <v>0</v>
      </c>
      <c r="D86" s="3">
        <v>2.5144878972407701E-3</v>
      </c>
      <c r="E86" s="3">
        <v>0</v>
      </c>
      <c r="F86" s="3">
        <v>0</v>
      </c>
      <c r="G86" s="3">
        <v>1.75565808E-4</v>
      </c>
      <c r="H86" s="3">
        <v>0</v>
      </c>
      <c r="I86" s="3">
        <v>0</v>
      </c>
      <c r="J86" s="3">
        <v>0</v>
      </c>
      <c r="K86" s="3">
        <v>0</v>
      </c>
      <c r="L86" s="3">
        <v>6.1465706284052804E-4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4.3875020645645383E-3</v>
      </c>
    </row>
    <row r="87" spans="1:19" ht="28.8">
      <c r="A87" s="6" t="s">
        <v>346</v>
      </c>
      <c r="B87" s="2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0</v>
      </c>
    </row>
    <row r="88" spans="1:19" ht="28.8">
      <c r="A88" s="6" t="s">
        <v>347</v>
      </c>
      <c r="B88" s="2">
        <v>8.2585776850416595E-4</v>
      </c>
      <c r="C88" s="3">
        <v>0</v>
      </c>
      <c r="D88" s="3">
        <v>2.3465054072372101E-3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3.172363175741376E-3</v>
      </c>
    </row>
    <row r="89" spans="1:19">
      <c r="A89" s="7" t="s">
        <v>348</v>
      </c>
      <c r="B89" s="2">
        <v>8.2585776850416595E-4</v>
      </c>
      <c r="C89" s="3">
        <v>0</v>
      </c>
      <c r="D89" s="3">
        <v>2.3465054072372101E-3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3.172363175741376E-3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2.5693352797907402E-4</v>
      </c>
      <c r="C99" s="3">
        <v>0</v>
      </c>
      <c r="D99" s="3">
        <v>1.67982490003559E-4</v>
      </c>
      <c r="E99" s="3">
        <v>0</v>
      </c>
      <c r="F99" s="3">
        <v>0</v>
      </c>
      <c r="G99" s="3">
        <v>1.75565808E-4</v>
      </c>
      <c r="H99" s="3">
        <v>0</v>
      </c>
      <c r="I99" s="3">
        <v>0</v>
      </c>
      <c r="J99" s="3">
        <v>0</v>
      </c>
      <c r="K99" s="3">
        <v>0</v>
      </c>
      <c r="L99" s="3">
        <v>4.4208772974019099E-4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1.042569555722824E-3</v>
      </c>
    </row>
    <row r="100" spans="1:19">
      <c r="A100" s="5" t="s">
        <v>359</v>
      </c>
      <c r="B100" s="2">
        <v>3.6337741814183198E-3</v>
      </c>
      <c r="C100" s="3">
        <v>0</v>
      </c>
      <c r="D100" s="3">
        <v>3.2966563663198501E-3</v>
      </c>
      <c r="E100" s="3">
        <v>0.15700613886539999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3.33310880448854E-3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0.1672696782176267</v>
      </c>
    </row>
    <row r="101" spans="1:19">
      <c r="A101" s="6" t="s">
        <v>360</v>
      </c>
      <c r="B101" s="2">
        <v>0</v>
      </c>
      <c r="C101" s="3">
        <v>0</v>
      </c>
      <c r="D101" s="3">
        <v>1.7795645034752001E-3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1.7795645034752001E-3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3.6337741814183198E-3</v>
      </c>
      <c r="C112" s="3">
        <v>0</v>
      </c>
      <c r="D112" s="3">
        <v>1.4488489762806999E-3</v>
      </c>
      <c r="E112" s="3">
        <v>0.15700613886539999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0.16208876202309902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5.0774959100626405E-4</v>
      </c>
      <c r="C114" s="3">
        <v>0</v>
      </c>
      <c r="D114" s="3">
        <v>1.3123632031528001E-4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6.3898591132154406E-4</v>
      </c>
    </row>
    <row r="115" spans="1:19">
      <c r="A115" s="5" t="s">
        <v>374</v>
      </c>
      <c r="B115" s="2">
        <v>1.67006793186397E-3</v>
      </c>
      <c r="C115" s="3">
        <v>0</v>
      </c>
      <c r="D115" s="3">
        <v>6.0893652626290101E-4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2.7514144232514502E-3</v>
      </c>
      <c r="M115" s="3">
        <v>0</v>
      </c>
      <c r="N115" s="3">
        <v>1.231859596E-2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1.7349014841378321E-2</v>
      </c>
    </row>
    <row r="116" spans="1:19">
      <c r="A116" s="5" t="s">
        <v>375</v>
      </c>
      <c r="B116" s="2">
        <v>3.4930724875250202E-2</v>
      </c>
      <c r="C116" s="3">
        <v>0</v>
      </c>
      <c r="D116" s="3">
        <v>6.5618160157640201E-4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3.5586906476826607E-2</v>
      </c>
    </row>
    <row r="117" spans="1:19">
      <c r="A117" s="6" t="s">
        <v>376</v>
      </c>
      <c r="B117" s="2">
        <v>3.4851197830875799E-2</v>
      </c>
      <c r="C117" s="3">
        <v>0</v>
      </c>
      <c r="D117" s="3">
        <v>6.5618160157640201E-4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3.5507379432452205E-2</v>
      </c>
    </row>
    <row r="118" spans="1:19">
      <c r="A118" s="6" t="s">
        <v>377</v>
      </c>
      <c r="B118" s="2">
        <v>7.9527044374402806E-5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7.9527044374402806E-5</v>
      </c>
    </row>
    <row r="119" spans="1:19">
      <c r="A119" s="5" t="s">
        <v>378</v>
      </c>
      <c r="B119" s="2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0</v>
      </c>
    </row>
    <row r="120" spans="1:19">
      <c r="A120" s="4" t="s">
        <v>379</v>
      </c>
      <c r="B120" s="2">
        <f t="shared" ref="B120:S120" si="2">B3+B17+B31+B59+B71+B76+B86+B100+B114+B115+B116+B119</f>
        <v>5.0689314591300008E-2</v>
      </c>
      <c r="C120" s="2">
        <f t="shared" si="2"/>
        <v>0</v>
      </c>
      <c r="D120" s="2">
        <f t="shared" si="2"/>
        <v>0.38349352577249973</v>
      </c>
      <c r="E120" s="2">
        <f t="shared" si="2"/>
        <v>0.15700613886539999</v>
      </c>
      <c r="F120" s="2">
        <f t="shared" si="2"/>
        <v>0</v>
      </c>
      <c r="G120" s="2">
        <f t="shared" si="2"/>
        <v>1.75565808E-4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0.37388018557759967</v>
      </c>
      <c r="M120" s="2">
        <f t="shared" si="2"/>
        <v>0</v>
      </c>
      <c r="N120" s="2">
        <f t="shared" si="2"/>
        <v>1.231859596E-2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0.97756332657479927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51" priority="2" operator="lessThan">
      <formula>0</formula>
    </cfRule>
  </conditionalFormatting>
  <conditionalFormatting sqref="B3:B158 C120:S120">
    <cfRule type="cellIs" dxfId="5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S120"/>
  <sheetViews>
    <sheetView topLeftCell="A1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7" width="12.77734375" style="1"/>
    <col min="8" max="8" width="9" style="1"/>
    <col min="9" max="9" width="12.77734375" style="1"/>
    <col min="10" max="11" width="9" style="1"/>
    <col min="12" max="16" width="12.77734375" style="1"/>
    <col min="17" max="17" width="9" style="1"/>
    <col min="18" max="18" width="12.777343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2.6399972863804001E-2</v>
      </c>
      <c r="C3" s="2">
        <v>0</v>
      </c>
      <c r="D3" s="2">
        <v>0.3030149613939</v>
      </c>
      <c r="E3" s="2">
        <v>0</v>
      </c>
      <c r="F3" s="2">
        <v>0</v>
      </c>
      <c r="G3" s="2">
        <v>9.4040695480918297E-4</v>
      </c>
      <c r="H3" s="2">
        <v>0</v>
      </c>
      <c r="I3" s="2">
        <v>0</v>
      </c>
      <c r="J3" s="2">
        <v>0</v>
      </c>
      <c r="K3" s="2">
        <v>0</v>
      </c>
      <c r="L3" s="2">
        <v>1.35646689245066E-3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1">
        <v>0</v>
      </c>
      <c r="S3" s="3">
        <f t="shared" ref="S3:S66" si="0">SUM(B3:R3)</f>
        <v>0.33171180810496387</v>
      </c>
    </row>
    <row r="4" spans="1:19" ht="28.8">
      <c r="A4" s="6" t="s">
        <v>266</v>
      </c>
      <c r="B4" s="2">
        <v>3.8962718571407201E-3</v>
      </c>
      <c r="C4" s="2">
        <v>0</v>
      </c>
      <c r="D4" s="2">
        <v>1.3542108535398899E-2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5.78426517683807E-4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1">
        <v>0</v>
      </c>
      <c r="S4" s="3">
        <f t="shared" si="0"/>
        <v>1.8016806910223424E-2</v>
      </c>
    </row>
    <row r="5" spans="1:19" ht="28.8">
      <c r="A5" s="7" t="s">
        <v>267</v>
      </c>
      <c r="B5" s="2">
        <v>1.8206877837090499E-5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1">
        <v>0</v>
      </c>
      <c r="S5" s="3">
        <f t="shared" si="0"/>
        <v>1.8206877837090499E-5</v>
      </c>
    </row>
    <row r="6" spans="1:19">
      <c r="A6" s="7" t="s">
        <v>268</v>
      </c>
      <c r="B6" s="2">
        <v>3.87806497930363E-3</v>
      </c>
      <c r="C6" s="2">
        <v>0</v>
      </c>
      <c r="D6" s="2">
        <v>1.3542108535398899E-2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5.78426517683807E-4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1">
        <v>0</v>
      </c>
      <c r="S6" s="3">
        <f t="shared" si="0"/>
        <v>1.7998600032386333E-2</v>
      </c>
    </row>
    <row r="7" spans="1:19">
      <c r="A7" s="8" t="s">
        <v>269</v>
      </c>
      <c r="B7" s="2">
        <v>3.1953070604121502E-3</v>
      </c>
      <c r="C7" s="2">
        <v>0</v>
      </c>
      <c r="D7" s="2">
        <v>1.3087701653678801E-2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1">
        <v>0</v>
      </c>
      <c r="S7" s="3">
        <f t="shared" si="0"/>
        <v>1.6283008714090951E-2</v>
      </c>
    </row>
    <row r="8" spans="1:19">
      <c r="A8" s="8" t="s">
        <v>270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6.8275791889148404E-4</v>
      </c>
      <c r="C13" s="2">
        <v>0</v>
      </c>
      <c r="D13" s="2">
        <v>4.5440688172006699E-4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5.78426517683807E-4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1">
        <v>0</v>
      </c>
      <c r="S13" s="3">
        <f t="shared" si="0"/>
        <v>1.715591318295358E-3</v>
      </c>
    </row>
    <row r="14" spans="1:19">
      <c r="A14" s="7" t="s">
        <v>276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2.13566677029257E-2</v>
      </c>
      <c r="C15" s="2">
        <v>0</v>
      </c>
      <c r="D15" s="2">
        <v>0.23883782395234901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1">
        <v>0</v>
      </c>
      <c r="S15" s="3">
        <f t="shared" si="0"/>
        <v>0.2601944916552747</v>
      </c>
    </row>
    <row r="16" spans="1:19">
      <c r="A16" s="6" t="s">
        <v>278</v>
      </c>
      <c r="B16" s="2">
        <v>1.1470333037376899E-3</v>
      </c>
      <c r="C16" s="2">
        <v>0</v>
      </c>
      <c r="D16" s="2">
        <v>5.0635028906151597E-2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1">
        <v>0</v>
      </c>
      <c r="S16" s="3">
        <f t="shared" si="0"/>
        <v>5.178206220988929E-2</v>
      </c>
    </row>
    <row r="17" spans="1:19">
      <c r="A17" s="5" t="s">
        <v>279</v>
      </c>
      <c r="B17" s="2">
        <v>2.86758325934424E-3</v>
      </c>
      <c r="C17" s="2">
        <v>0.15270388299171</v>
      </c>
      <c r="D17" s="2">
        <v>0.587316977322482</v>
      </c>
      <c r="E17" s="2">
        <v>0</v>
      </c>
      <c r="F17" s="2">
        <v>0</v>
      </c>
      <c r="G17" s="2">
        <v>0</v>
      </c>
      <c r="H17" s="2">
        <v>0</v>
      </c>
      <c r="I17" s="2">
        <v>0.30673329874997801</v>
      </c>
      <c r="J17" s="2">
        <v>0</v>
      </c>
      <c r="K17" s="2">
        <v>0</v>
      </c>
      <c r="L17" s="2">
        <v>0</v>
      </c>
      <c r="M17" s="2">
        <v>1.59187201304217</v>
      </c>
      <c r="N17" s="2">
        <v>0</v>
      </c>
      <c r="O17" s="2">
        <v>0</v>
      </c>
      <c r="P17" s="2">
        <v>0</v>
      </c>
      <c r="Q17" s="2">
        <v>0</v>
      </c>
      <c r="R17" s="1">
        <v>0</v>
      </c>
      <c r="S17" s="3">
        <f t="shared" si="0"/>
        <v>2.6414937553656843</v>
      </c>
    </row>
    <row r="18" spans="1:19">
      <c r="A18" s="6" t="s">
        <v>280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1.26537800967889E-3</v>
      </c>
      <c r="C21" s="2">
        <v>0</v>
      </c>
      <c r="D21" s="2">
        <v>0.26553814555410798</v>
      </c>
      <c r="E21" s="2">
        <v>0</v>
      </c>
      <c r="F21" s="2">
        <v>0</v>
      </c>
      <c r="G21" s="2">
        <v>0</v>
      </c>
      <c r="H21" s="2">
        <v>0</v>
      </c>
      <c r="I21" s="2">
        <v>8.4942520995158102E-2</v>
      </c>
      <c r="J21" s="2">
        <v>0</v>
      </c>
      <c r="K21" s="2">
        <v>0</v>
      </c>
      <c r="L21" s="2">
        <v>0</v>
      </c>
      <c r="M21" s="2">
        <v>1.25767608867139</v>
      </c>
      <c r="N21" s="2">
        <v>0</v>
      </c>
      <c r="O21" s="2">
        <v>0</v>
      </c>
      <c r="P21" s="2">
        <v>0</v>
      </c>
      <c r="Q21" s="2">
        <v>0</v>
      </c>
      <c r="R21" s="1">
        <v>0</v>
      </c>
      <c r="S21" s="3">
        <f t="shared" si="0"/>
        <v>1.6094221332303351</v>
      </c>
    </row>
    <row r="22" spans="1:19">
      <c r="A22" s="7" t="s">
        <v>284</v>
      </c>
      <c r="B22" s="2">
        <v>1.05599891455216E-3</v>
      </c>
      <c r="C22" s="2">
        <v>0</v>
      </c>
      <c r="D22" s="2">
        <v>0.265350115120292</v>
      </c>
      <c r="E22" s="2">
        <v>0</v>
      </c>
      <c r="F22" s="2">
        <v>0</v>
      </c>
      <c r="G22" s="2">
        <v>0</v>
      </c>
      <c r="H22" s="2">
        <v>0</v>
      </c>
      <c r="I22" s="2">
        <v>8.4942520995158102E-2</v>
      </c>
      <c r="J22" s="2">
        <v>0</v>
      </c>
      <c r="K22" s="2">
        <v>0</v>
      </c>
      <c r="L22" s="2">
        <v>0</v>
      </c>
      <c r="M22" s="2">
        <v>1.25767608867139</v>
      </c>
      <c r="N22" s="2">
        <v>0</v>
      </c>
      <c r="O22" s="2">
        <v>0</v>
      </c>
      <c r="P22" s="2">
        <v>0</v>
      </c>
      <c r="Q22" s="2">
        <v>0</v>
      </c>
      <c r="R22" s="1">
        <v>0</v>
      </c>
      <c r="S22" s="3">
        <f t="shared" si="0"/>
        <v>1.6090247237013924</v>
      </c>
    </row>
    <row r="23" spans="1:19">
      <c r="A23" s="7" t="s">
        <v>285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9.4675764752952599E-4</v>
      </c>
      <c r="C25" s="2">
        <v>0.15270388299171</v>
      </c>
      <c r="D25" s="2">
        <v>0.24320953153855299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1">
        <v>0</v>
      </c>
      <c r="S25" s="3">
        <f t="shared" si="0"/>
        <v>0.39686017217779251</v>
      </c>
    </row>
    <row r="26" spans="1:19">
      <c r="A26" s="7" t="s">
        <v>288</v>
      </c>
      <c r="B26" s="2">
        <v>0</v>
      </c>
      <c r="C26" s="2">
        <v>0</v>
      </c>
      <c r="D26" s="2">
        <v>1.16187138894976E-2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1">
        <v>0</v>
      </c>
      <c r="S26" s="3">
        <f t="shared" si="0"/>
        <v>1.16187138894976E-2</v>
      </c>
    </row>
    <row r="27" spans="1:19">
      <c r="A27" s="7" t="s">
        <v>289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6.5544760213582501E-4</v>
      </c>
      <c r="C28" s="2">
        <v>0</v>
      </c>
      <c r="D28" s="2">
        <v>7.8569300229822295E-2</v>
      </c>
      <c r="E28" s="2">
        <v>0</v>
      </c>
      <c r="F28" s="2">
        <v>0</v>
      </c>
      <c r="G28" s="2">
        <v>0</v>
      </c>
      <c r="H28" s="2">
        <v>0</v>
      </c>
      <c r="I28" s="2">
        <v>0.219811021154036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1">
        <v>0</v>
      </c>
      <c r="S28" s="3">
        <f t="shared" si="0"/>
        <v>0.29903576898599415</v>
      </c>
    </row>
    <row r="29" spans="1:19" ht="28.8">
      <c r="A29" s="7" t="s">
        <v>291</v>
      </c>
      <c r="B29" s="2">
        <v>6.5544760213582501E-4</v>
      </c>
      <c r="C29" s="2">
        <v>0</v>
      </c>
      <c r="D29" s="2">
        <v>7.8569300229822295E-2</v>
      </c>
      <c r="E29" s="2">
        <v>0</v>
      </c>
      <c r="F29" s="2">
        <v>0</v>
      </c>
      <c r="G29" s="2">
        <v>0</v>
      </c>
      <c r="H29" s="2">
        <v>0</v>
      </c>
      <c r="I29" s="2">
        <v>0.219811021154036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1">
        <v>0</v>
      </c>
      <c r="S29" s="3">
        <f t="shared" si="0"/>
        <v>0.29903576898599415</v>
      </c>
    </row>
    <row r="30" spans="1:19" ht="28.8">
      <c r="A30" s="7" t="s">
        <v>292</v>
      </c>
      <c r="B30" s="2">
        <v>0</v>
      </c>
      <c r="C30" s="2">
        <v>0</v>
      </c>
      <c r="D30" s="2">
        <v>7.7080725962118707E-2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1">
        <v>0</v>
      </c>
      <c r="S30" s="3">
        <f t="shared" si="0"/>
        <v>7.7080725962118707E-2</v>
      </c>
    </row>
    <row r="31" spans="1:19">
      <c r="A31" s="5" t="s">
        <v>293</v>
      </c>
      <c r="B31" s="2">
        <v>2.1211012680228899E-2</v>
      </c>
      <c r="C31" s="2">
        <v>0.182706904567981</v>
      </c>
      <c r="D31" s="2">
        <v>0.13869986604364101</v>
      </c>
      <c r="E31" s="2">
        <v>0</v>
      </c>
      <c r="F31" s="2">
        <v>0</v>
      </c>
      <c r="G31" s="2">
        <v>2.4532355342848301E-2</v>
      </c>
      <c r="H31" s="2">
        <v>0</v>
      </c>
      <c r="I31" s="2">
        <v>2.2311276506153099</v>
      </c>
      <c r="J31" s="2">
        <v>0</v>
      </c>
      <c r="K31" s="2">
        <v>0</v>
      </c>
      <c r="L31" s="2">
        <v>1.8779762407943701</v>
      </c>
      <c r="M31" s="2">
        <v>0</v>
      </c>
      <c r="N31" s="2">
        <v>1.8638570785386299</v>
      </c>
      <c r="O31" s="2">
        <v>0</v>
      </c>
      <c r="P31" s="2">
        <v>2.51405849774579E-4</v>
      </c>
      <c r="Q31" s="2">
        <v>0</v>
      </c>
      <c r="R31" s="1">
        <v>1.00860884259273</v>
      </c>
      <c r="S31" s="3">
        <f t="shared" si="0"/>
        <v>7.3489713570255137</v>
      </c>
    </row>
    <row r="32" spans="1:19">
      <c r="A32" s="6" t="s">
        <v>294</v>
      </c>
      <c r="B32" s="2">
        <v>3.0990718439179599E-3</v>
      </c>
      <c r="C32" s="2">
        <v>0</v>
      </c>
      <c r="D32" s="2">
        <v>1.2695006415559601E-3</v>
      </c>
      <c r="E32" s="2">
        <v>0</v>
      </c>
      <c r="F32" s="2">
        <v>0</v>
      </c>
      <c r="G32" s="2">
        <v>0</v>
      </c>
      <c r="H32" s="2">
        <v>0</v>
      </c>
      <c r="I32" s="2">
        <v>1.19530769046899E-3</v>
      </c>
      <c r="J32" s="2">
        <v>0</v>
      </c>
      <c r="K32" s="2">
        <v>0</v>
      </c>
      <c r="L32" s="2">
        <v>1.8779762407943701</v>
      </c>
      <c r="M32" s="2">
        <v>0</v>
      </c>
      <c r="N32" s="2">
        <v>8.7878717270727505E-2</v>
      </c>
      <c r="O32" s="2">
        <v>0</v>
      </c>
      <c r="P32" s="2">
        <v>0</v>
      </c>
      <c r="Q32" s="2">
        <v>0</v>
      </c>
      <c r="R32" s="1">
        <v>0</v>
      </c>
      <c r="S32" s="3">
        <f t="shared" si="0"/>
        <v>1.9714188382410407</v>
      </c>
    </row>
    <row r="33" spans="1:19">
      <c r="A33" s="6" t="s">
        <v>295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1.5745490931788099E-4</v>
      </c>
      <c r="J33" s="2">
        <v>0</v>
      </c>
      <c r="K33" s="2">
        <v>0</v>
      </c>
      <c r="L33" s="2">
        <v>0</v>
      </c>
      <c r="M33" s="2">
        <v>0</v>
      </c>
      <c r="N33" s="2">
        <v>4.1350779514259597E-3</v>
      </c>
      <c r="O33" s="2">
        <v>0</v>
      </c>
      <c r="P33" s="2">
        <v>0</v>
      </c>
      <c r="Q33" s="2">
        <v>0</v>
      </c>
      <c r="R33" s="1">
        <v>0</v>
      </c>
      <c r="S33" s="3">
        <f t="shared" si="0"/>
        <v>4.2925328607438407E-3</v>
      </c>
    </row>
    <row r="34" spans="1:19">
      <c r="A34" s="6" t="s">
        <v>296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4.1568388804648099E-3</v>
      </c>
      <c r="C38" s="2">
        <v>0</v>
      </c>
      <c r="D38" s="2">
        <v>3.0444286413388599E-2</v>
      </c>
      <c r="E38" s="2">
        <v>0</v>
      </c>
      <c r="F38" s="2">
        <v>0</v>
      </c>
      <c r="G38" s="2">
        <v>0</v>
      </c>
      <c r="H38" s="2">
        <v>0</v>
      </c>
      <c r="I38" s="2">
        <v>3.00581577629584E-5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1">
        <v>1.00860884259273</v>
      </c>
      <c r="S38" s="3">
        <f t="shared" si="0"/>
        <v>1.0432400260443464</v>
      </c>
    </row>
    <row r="39" spans="1:19">
      <c r="A39" s="6" t="s">
        <v>301</v>
      </c>
      <c r="B39" s="2">
        <v>4.9176888541213101E-3</v>
      </c>
      <c r="C39" s="2">
        <v>0</v>
      </c>
      <c r="D39" s="2">
        <v>7.28993935383207E-2</v>
      </c>
      <c r="E39" s="2">
        <v>0</v>
      </c>
      <c r="F39" s="2">
        <v>0</v>
      </c>
      <c r="G39" s="2">
        <v>1.32097297999952E-2</v>
      </c>
      <c r="H39" s="2">
        <v>0</v>
      </c>
      <c r="I39" s="2">
        <v>5.4031004380096399E-2</v>
      </c>
      <c r="J39" s="2">
        <v>0</v>
      </c>
      <c r="K39" s="2">
        <v>0</v>
      </c>
      <c r="L39" s="2">
        <v>0</v>
      </c>
      <c r="M39" s="2">
        <v>0</v>
      </c>
      <c r="N39" s="2">
        <v>6.4795343261765401E-6</v>
      </c>
      <c r="O39" s="2">
        <v>0</v>
      </c>
      <c r="P39" s="2">
        <v>0</v>
      </c>
      <c r="Q39" s="2">
        <v>0</v>
      </c>
      <c r="R39" s="1">
        <v>0</v>
      </c>
      <c r="S39" s="3">
        <f t="shared" si="0"/>
        <v>0.14506429610685978</v>
      </c>
    </row>
    <row r="40" spans="1:19" ht="28.8">
      <c r="A40" s="6" t="s">
        <v>302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2.8033515012085601E-6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1">
        <v>0</v>
      </c>
      <c r="S40" s="3">
        <f t="shared" si="0"/>
        <v>2.8033515012085601E-6</v>
      </c>
    </row>
    <row r="41" spans="1:19">
      <c r="A41" s="6" t="s">
        <v>303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1.7969908531262899E-4</v>
      </c>
      <c r="O41" s="2">
        <v>0</v>
      </c>
      <c r="P41" s="2">
        <v>0</v>
      </c>
      <c r="Q41" s="2">
        <v>0</v>
      </c>
      <c r="R41" s="1">
        <v>0</v>
      </c>
      <c r="S41" s="3">
        <f t="shared" si="0"/>
        <v>1.7969908531262899E-4</v>
      </c>
    </row>
    <row r="42" spans="1:19" ht="28.8">
      <c r="A42" s="6" t="s">
        <v>304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2.0820432179725001</v>
      </c>
      <c r="J42" s="2">
        <v>0</v>
      </c>
      <c r="K42" s="2">
        <v>0</v>
      </c>
      <c r="L42" s="2">
        <v>0</v>
      </c>
      <c r="M42" s="2">
        <v>0</v>
      </c>
      <c r="N42" s="2">
        <v>1.19266628497156E-3</v>
      </c>
      <c r="O42" s="2">
        <v>0</v>
      </c>
      <c r="P42" s="2">
        <v>0</v>
      </c>
      <c r="Q42" s="2">
        <v>0</v>
      </c>
      <c r="R42" s="1">
        <v>0</v>
      </c>
      <c r="S42" s="3">
        <f t="shared" si="0"/>
        <v>2.0832358842574719</v>
      </c>
    </row>
    <row r="43" spans="1:19">
      <c r="A43" s="7" t="s">
        <v>305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1.1851068282576901E-3</v>
      </c>
      <c r="O43" s="2">
        <v>0</v>
      </c>
      <c r="P43" s="2">
        <v>0</v>
      </c>
      <c r="Q43" s="2">
        <v>0</v>
      </c>
      <c r="R43" s="1">
        <v>0</v>
      </c>
      <c r="S43" s="3">
        <f t="shared" si="0"/>
        <v>1.1851068282576901E-3</v>
      </c>
    </row>
    <row r="44" spans="1:19" ht="28.8">
      <c r="A44" s="7" t="s">
        <v>306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2.0820432179725001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1">
        <v>0</v>
      </c>
      <c r="S44" s="3">
        <f t="shared" si="0"/>
        <v>2.0820432179725001</v>
      </c>
    </row>
    <row r="45" spans="1:19" ht="28.8">
      <c r="A45" s="7" t="s">
        <v>307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3.4331035396695898E-4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7.5286963658206807E-2</v>
      </c>
      <c r="J46" s="2">
        <v>0</v>
      </c>
      <c r="K46" s="2">
        <v>0</v>
      </c>
      <c r="L46" s="2">
        <v>0</v>
      </c>
      <c r="M46" s="2">
        <v>0</v>
      </c>
      <c r="N46" s="2">
        <v>0.105483297337684</v>
      </c>
      <c r="O46" s="2">
        <v>0</v>
      </c>
      <c r="P46" s="2">
        <v>0</v>
      </c>
      <c r="Q46" s="2">
        <v>0</v>
      </c>
      <c r="R46" s="1">
        <v>0</v>
      </c>
      <c r="S46" s="3">
        <f t="shared" si="0"/>
        <v>0.18111357134985775</v>
      </c>
    </row>
    <row r="47" spans="1:19" ht="28.8">
      <c r="A47" s="6" t="s">
        <v>309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6.0739282526185204E-6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1">
        <v>0</v>
      </c>
      <c r="S48" s="3">
        <f t="shared" si="0"/>
        <v>6.0739282526185204E-6</v>
      </c>
    </row>
    <row r="49" spans="1:19" ht="28.8">
      <c r="A49" s="6" t="s">
        <v>311</v>
      </c>
      <c r="B49" s="2">
        <v>1.8557316430646499E-4</v>
      </c>
      <c r="C49" s="2">
        <v>0</v>
      </c>
      <c r="D49" s="2">
        <v>5.6554078424455396E-4</v>
      </c>
      <c r="E49" s="2">
        <v>0</v>
      </c>
      <c r="F49" s="2">
        <v>0</v>
      </c>
      <c r="G49" s="2">
        <v>0</v>
      </c>
      <c r="H49" s="2">
        <v>0</v>
      </c>
      <c r="I49" s="2">
        <v>9.5002467540956806E-5</v>
      </c>
      <c r="J49" s="2">
        <v>0</v>
      </c>
      <c r="K49" s="2">
        <v>0</v>
      </c>
      <c r="L49" s="2">
        <v>0</v>
      </c>
      <c r="M49" s="2">
        <v>0</v>
      </c>
      <c r="N49" s="2">
        <v>0.27128828840693198</v>
      </c>
      <c r="O49" s="2">
        <v>0</v>
      </c>
      <c r="P49" s="2">
        <v>0</v>
      </c>
      <c r="Q49" s="2">
        <v>0</v>
      </c>
      <c r="R49" s="1">
        <v>0</v>
      </c>
      <c r="S49" s="3">
        <f t="shared" si="0"/>
        <v>0.27213440482302398</v>
      </c>
    </row>
    <row r="50" spans="1:19">
      <c r="A50" s="6" t="s">
        <v>312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6.3389153757860799E-3</v>
      </c>
      <c r="J50" s="2">
        <v>0</v>
      </c>
      <c r="K50" s="2">
        <v>0</v>
      </c>
      <c r="L50" s="2">
        <v>0</v>
      </c>
      <c r="M50" s="2">
        <v>0</v>
      </c>
      <c r="N50" s="2">
        <v>1.28765757167373</v>
      </c>
      <c r="O50" s="2">
        <v>0</v>
      </c>
      <c r="P50" s="2">
        <v>0</v>
      </c>
      <c r="Q50" s="2">
        <v>0</v>
      </c>
      <c r="R50" s="1">
        <v>0</v>
      </c>
      <c r="S50" s="3">
        <f t="shared" si="0"/>
        <v>1.293996487049516</v>
      </c>
    </row>
    <row r="51" spans="1:19" ht="28.8">
      <c r="A51" s="6" t="s">
        <v>313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3.72759673754102E-4</v>
      </c>
      <c r="J51" s="2">
        <v>0</v>
      </c>
      <c r="K51" s="2">
        <v>0</v>
      </c>
      <c r="L51" s="2">
        <v>0</v>
      </c>
      <c r="M51" s="2">
        <v>0</v>
      </c>
      <c r="N51" s="2">
        <v>7.1345484846629696E-3</v>
      </c>
      <c r="O51" s="2">
        <v>0</v>
      </c>
      <c r="P51" s="2">
        <v>0</v>
      </c>
      <c r="Q51" s="2">
        <v>0</v>
      </c>
      <c r="R51" s="1">
        <v>0</v>
      </c>
      <c r="S51" s="3">
        <f t="shared" si="0"/>
        <v>7.5073081584170719E-3</v>
      </c>
    </row>
    <row r="52" spans="1:19" ht="28.8">
      <c r="A52" s="6" t="s">
        <v>314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1.09019225046999E-6</v>
      </c>
      <c r="J52" s="2">
        <v>0</v>
      </c>
      <c r="K52" s="2">
        <v>0</v>
      </c>
      <c r="L52" s="2">
        <v>0</v>
      </c>
      <c r="M52" s="2">
        <v>0</v>
      </c>
      <c r="N52" s="2">
        <v>1.94428202199124E-4</v>
      </c>
      <c r="O52" s="2">
        <v>0</v>
      </c>
      <c r="P52" s="2">
        <v>0</v>
      </c>
      <c r="Q52" s="2">
        <v>0</v>
      </c>
      <c r="R52" s="1">
        <v>0</v>
      </c>
      <c r="S52" s="3">
        <f t="shared" si="0"/>
        <v>1.9551839444959399E-4</v>
      </c>
    </row>
    <row r="53" spans="1:19">
      <c r="A53" s="6" t="s">
        <v>315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2.1264930684952301E-5</v>
      </c>
      <c r="J53" s="2">
        <v>0</v>
      </c>
      <c r="K53" s="2">
        <v>0</v>
      </c>
      <c r="L53" s="2">
        <v>0</v>
      </c>
      <c r="M53" s="2">
        <v>0</v>
      </c>
      <c r="N53" s="2">
        <v>1.52117867530871E-3</v>
      </c>
      <c r="O53" s="2">
        <v>0</v>
      </c>
      <c r="P53" s="2">
        <v>0</v>
      </c>
      <c r="Q53" s="2">
        <v>0</v>
      </c>
      <c r="R53" s="1">
        <v>0</v>
      </c>
      <c r="S53" s="3">
        <f t="shared" si="0"/>
        <v>1.5424436059936623E-3</v>
      </c>
    </row>
    <row r="54" spans="1:19" ht="28.8">
      <c r="A54" s="6" t="s">
        <v>316</v>
      </c>
      <c r="B54" s="2">
        <v>5.47440834704071E-4</v>
      </c>
      <c r="C54" s="2">
        <v>0</v>
      </c>
      <c r="D54" s="2">
        <v>5.2599247765402601E-4</v>
      </c>
      <c r="E54" s="2">
        <v>0</v>
      </c>
      <c r="F54" s="2">
        <v>0</v>
      </c>
      <c r="G54" s="2">
        <v>0</v>
      </c>
      <c r="H54" s="2">
        <v>0</v>
      </c>
      <c r="I54" s="2">
        <v>1.84834733440735E-4</v>
      </c>
      <c r="J54" s="2">
        <v>0</v>
      </c>
      <c r="K54" s="2">
        <v>0</v>
      </c>
      <c r="L54" s="2">
        <v>0</v>
      </c>
      <c r="M54" s="2">
        <v>0</v>
      </c>
      <c r="N54" s="2">
        <v>5.9421865445067099E-2</v>
      </c>
      <c r="O54" s="2">
        <v>0</v>
      </c>
      <c r="P54" s="2">
        <v>0</v>
      </c>
      <c r="Q54" s="2">
        <v>0</v>
      </c>
      <c r="R54" s="1">
        <v>0</v>
      </c>
      <c r="S54" s="3">
        <f t="shared" si="0"/>
        <v>6.0680133490865928E-2</v>
      </c>
    </row>
    <row r="55" spans="1:19" ht="28.8">
      <c r="A55" s="6" t="s">
        <v>317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5.7696877058986301E-5</v>
      </c>
      <c r="J55" s="2">
        <v>0</v>
      </c>
      <c r="K55" s="2">
        <v>0</v>
      </c>
      <c r="L55" s="2">
        <v>0</v>
      </c>
      <c r="M55" s="2">
        <v>0</v>
      </c>
      <c r="N55" s="2">
        <v>5.8251013592327096E-4</v>
      </c>
      <c r="O55" s="2">
        <v>0</v>
      </c>
      <c r="P55" s="2">
        <v>0</v>
      </c>
      <c r="Q55" s="2">
        <v>0</v>
      </c>
      <c r="R55" s="1">
        <v>0</v>
      </c>
      <c r="S55" s="3">
        <f t="shared" si="0"/>
        <v>6.4020701298225726E-4</v>
      </c>
    </row>
    <row r="56" spans="1:19" ht="28.8">
      <c r="A56" s="6" t="s">
        <v>318</v>
      </c>
      <c r="B56" s="2">
        <v>7.4322052304739003E-3</v>
      </c>
      <c r="C56" s="2">
        <v>0</v>
      </c>
      <c r="D56" s="2">
        <v>2.6180978962929698E-2</v>
      </c>
      <c r="E56" s="2">
        <v>0</v>
      </c>
      <c r="F56" s="2">
        <v>0</v>
      </c>
      <c r="G56" s="2">
        <v>0</v>
      </c>
      <c r="H56" s="2">
        <v>0</v>
      </c>
      <c r="I56" s="2">
        <v>9.8755401996449207E-3</v>
      </c>
      <c r="J56" s="2">
        <v>0</v>
      </c>
      <c r="K56" s="2">
        <v>0</v>
      </c>
      <c r="L56" s="2">
        <v>0</v>
      </c>
      <c r="M56" s="2">
        <v>0</v>
      </c>
      <c r="N56" s="2">
        <v>3.1395768083797598E-2</v>
      </c>
      <c r="O56" s="2">
        <v>0</v>
      </c>
      <c r="P56" s="2">
        <v>0</v>
      </c>
      <c r="Q56" s="2">
        <v>0</v>
      </c>
      <c r="R56" s="1">
        <v>0</v>
      </c>
      <c r="S56" s="3">
        <f t="shared" si="0"/>
        <v>7.4884492476846115E-2</v>
      </c>
    </row>
    <row r="57" spans="1:19">
      <c r="A57" s="6" t="s">
        <v>319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1.08714614932092E-4</v>
      </c>
      <c r="O57" s="2">
        <v>0</v>
      </c>
      <c r="P57" s="2">
        <v>0</v>
      </c>
      <c r="Q57" s="2">
        <v>0</v>
      </c>
      <c r="R57" s="1">
        <v>0</v>
      </c>
      <c r="S57" s="3">
        <f t="shared" si="0"/>
        <v>1.08714614932092E-4</v>
      </c>
    </row>
    <row r="58" spans="1:19" ht="28.8">
      <c r="A58" s="6" t="s">
        <v>320</v>
      </c>
      <c r="B58" s="2">
        <v>5.2888351827342197E-4</v>
      </c>
      <c r="C58" s="2">
        <v>0</v>
      </c>
      <c r="D58" s="2">
        <v>6.7495091138247898E-3</v>
      </c>
      <c r="E58" s="2">
        <v>0</v>
      </c>
      <c r="F58" s="2">
        <v>0</v>
      </c>
      <c r="G58" s="2">
        <v>4.0887258904747098E-5</v>
      </c>
      <c r="H58" s="2">
        <v>0</v>
      </c>
      <c r="I58" s="2">
        <v>1.42766183103583E-3</v>
      </c>
      <c r="J58" s="2">
        <v>0</v>
      </c>
      <c r="K58" s="2">
        <v>0</v>
      </c>
      <c r="L58" s="2">
        <v>0</v>
      </c>
      <c r="M58" s="2">
        <v>0</v>
      </c>
      <c r="N58" s="2">
        <v>4.6054669750260199E-3</v>
      </c>
      <c r="O58" s="2">
        <v>0</v>
      </c>
      <c r="P58" s="2">
        <v>0</v>
      </c>
      <c r="Q58" s="2">
        <v>0</v>
      </c>
      <c r="R58" s="1">
        <v>0</v>
      </c>
      <c r="S58" s="3">
        <f t="shared" si="0"/>
        <v>1.3352408697064808E-2</v>
      </c>
    </row>
    <row r="59" spans="1:19" ht="28.8">
      <c r="A59" s="5" t="s">
        <v>321</v>
      </c>
      <c r="B59" s="2">
        <v>2.2175977205595498E-2</v>
      </c>
      <c r="C59" s="2">
        <v>0.157502882981784</v>
      </c>
      <c r="D59" s="2">
        <v>0.116285071412588</v>
      </c>
      <c r="E59" s="2">
        <v>0</v>
      </c>
      <c r="F59" s="2">
        <v>0</v>
      </c>
      <c r="G59" s="2">
        <v>1.90125753907074E-3</v>
      </c>
      <c r="H59" s="2">
        <v>0</v>
      </c>
      <c r="I59" s="2">
        <v>1.03179497109211E-4</v>
      </c>
      <c r="J59" s="2">
        <v>0</v>
      </c>
      <c r="K59" s="2">
        <v>0</v>
      </c>
      <c r="L59" s="2">
        <v>3.1825049686355902</v>
      </c>
      <c r="M59" s="2">
        <v>0</v>
      </c>
      <c r="N59" s="2">
        <v>1.0041177387067599</v>
      </c>
      <c r="O59" s="2">
        <v>0</v>
      </c>
      <c r="P59" s="2">
        <v>0</v>
      </c>
      <c r="Q59" s="2">
        <v>0</v>
      </c>
      <c r="R59" s="1">
        <v>8.2234277407273196E-2</v>
      </c>
      <c r="S59" s="3">
        <f t="shared" si="0"/>
        <v>4.5668253533857701</v>
      </c>
    </row>
    <row r="60" spans="1:19" ht="28.8">
      <c r="A60" s="6" t="s">
        <v>322</v>
      </c>
      <c r="B60" s="2">
        <v>2.2175977205595498E-2</v>
      </c>
      <c r="C60" s="2">
        <v>0.157502882981784</v>
      </c>
      <c r="D60" s="2">
        <v>0.116285071412588</v>
      </c>
      <c r="E60" s="2">
        <v>0</v>
      </c>
      <c r="F60" s="2">
        <v>0</v>
      </c>
      <c r="G60" s="2">
        <v>1.90125753907074E-3</v>
      </c>
      <c r="H60" s="2">
        <v>0</v>
      </c>
      <c r="I60" s="2">
        <v>1.03179497109211E-4</v>
      </c>
      <c r="J60" s="2">
        <v>0</v>
      </c>
      <c r="K60" s="2">
        <v>0</v>
      </c>
      <c r="L60" s="2">
        <v>3.1825049686355902</v>
      </c>
      <c r="M60" s="2">
        <v>0</v>
      </c>
      <c r="N60" s="2">
        <v>1.0041177387067599</v>
      </c>
      <c r="O60" s="2">
        <v>0</v>
      </c>
      <c r="P60" s="2">
        <v>0</v>
      </c>
      <c r="Q60" s="2">
        <v>0</v>
      </c>
      <c r="R60" s="1">
        <v>8.2234277407273196E-2</v>
      </c>
      <c r="S60" s="3">
        <f t="shared" si="0"/>
        <v>4.5668253533857701</v>
      </c>
    </row>
    <row r="61" spans="1:19" ht="28.8">
      <c r="A61" s="7" t="s">
        <v>323</v>
      </c>
      <c r="B61" s="2">
        <v>1.77517058911787E-2</v>
      </c>
      <c r="C61" s="2">
        <v>0</v>
      </c>
      <c r="D61" s="2">
        <v>9.9801070048121998E-2</v>
      </c>
      <c r="E61" s="2">
        <v>0</v>
      </c>
      <c r="F61" s="2">
        <v>0</v>
      </c>
      <c r="G61" s="2">
        <v>2.3169446712689999E-4</v>
      </c>
      <c r="H61" s="2">
        <v>0</v>
      </c>
      <c r="I61" s="2">
        <v>0</v>
      </c>
      <c r="J61" s="2">
        <v>0</v>
      </c>
      <c r="K61" s="2">
        <v>0</v>
      </c>
      <c r="L61" s="2">
        <v>2.9411514003686401</v>
      </c>
      <c r="M61" s="2">
        <v>0</v>
      </c>
      <c r="N61" s="2">
        <v>0.37104313093103197</v>
      </c>
      <c r="O61" s="2">
        <v>0</v>
      </c>
      <c r="P61" s="2">
        <v>0</v>
      </c>
      <c r="Q61" s="2">
        <v>0</v>
      </c>
      <c r="R61" s="1">
        <v>0</v>
      </c>
      <c r="S61" s="3">
        <f t="shared" si="0"/>
        <v>3.4299790017060996</v>
      </c>
    </row>
    <row r="62" spans="1:19">
      <c r="A62" s="8" t="s">
        <v>324</v>
      </c>
      <c r="B62" s="2">
        <v>3.1315829879822801E-3</v>
      </c>
      <c r="C62" s="2">
        <v>0</v>
      </c>
      <c r="D62" s="2">
        <v>8.0147972413728993E-2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2.9290475419436901</v>
      </c>
      <c r="M62" s="2">
        <v>0</v>
      </c>
      <c r="N62" s="2">
        <v>0.36109998541717703</v>
      </c>
      <c r="O62" s="2">
        <v>0</v>
      </c>
      <c r="P62" s="2">
        <v>0</v>
      </c>
      <c r="Q62" s="2">
        <v>0</v>
      </c>
      <c r="R62" s="1">
        <v>0</v>
      </c>
      <c r="S62" s="3">
        <f t="shared" si="0"/>
        <v>3.3734270827625785</v>
      </c>
    </row>
    <row r="63" spans="1:19" ht="28.8">
      <c r="A63" s="8" t="s">
        <v>325</v>
      </c>
      <c r="B63" s="2">
        <v>1.4620122903196401E-2</v>
      </c>
      <c r="C63" s="2">
        <v>0</v>
      </c>
      <c r="D63" s="2">
        <v>1.9653097634392901E-2</v>
      </c>
      <c r="E63" s="2">
        <v>0</v>
      </c>
      <c r="F63" s="2">
        <v>0</v>
      </c>
      <c r="G63" s="2">
        <v>2.3169446712689999E-4</v>
      </c>
      <c r="H63" s="2">
        <v>0</v>
      </c>
      <c r="I63" s="2">
        <v>0</v>
      </c>
      <c r="J63" s="2">
        <v>0</v>
      </c>
      <c r="K63" s="2">
        <v>0</v>
      </c>
      <c r="L63" s="2">
        <v>1.2103858424944399E-2</v>
      </c>
      <c r="M63" s="2">
        <v>0</v>
      </c>
      <c r="N63" s="2">
        <v>9.9431455138549105E-3</v>
      </c>
      <c r="O63" s="2">
        <v>0</v>
      </c>
      <c r="P63" s="2">
        <v>0</v>
      </c>
      <c r="Q63" s="2">
        <v>0</v>
      </c>
      <c r="R63" s="1">
        <v>0</v>
      </c>
      <c r="S63" s="3">
        <f t="shared" si="0"/>
        <v>5.6551918943515508E-2</v>
      </c>
    </row>
    <row r="64" spans="1:19" ht="28.8">
      <c r="A64" s="7" t="s">
        <v>326</v>
      </c>
      <c r="B64" s="2">
        <v>3.4593067890501802E-4</v>
      </c>
      <c r="C64" s="2">
        <v>0</v>
      </c>
      <c r="D64" s="2">
        <v>5.7192590285456697E-4</v>
      </c>
      <c r="E64" s="2">
        <v>0</v>
      </c>
      <c r="F64" s="2">
        <v>0</v>
      </c>
      <c r="G64" s="2">
        <v>1.6252685414636901E-3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1">
        <v>0</v>
      </c>
      <c r="S64" s="3">
        <f t="shared" si="0"/>
        <v>2.5431251232232751E-3</v>
      </c>
    </row>
    <row r="65" spans="1:19">
      <c r="A65" s="8" t="s">
        <v>327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3.4593067890501802E-4</v>
      </c>
      <c r="C66" s="2">
        <v>0</v>
      </c>
      <c r="D66" s="2">
        <v>5.7192590285456697E-4</v>
      </c>
      <c r="E66" s="2">
        <v>0</v>
      </c>
      <c r="F66" s="2">
        <v>0</v>
      </c>
      <c r="G66" s="2">
        <v>1.6252685414636901E-3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1">
        <v>0</v>
      </c>
      <c r="S66" s="3">
        <f t="shared" si="0"/>
        <v>2.5431251232232751E-3</v>
      </c>
    </row>
    <row r="67" spans="1:19">
      <c r="A67" s="7" t="s">
        <v>329</v>
      </c>
      <c r="B67" s="2">
        <v>4.0783406355118096E-3</v>
      </c>
      <c r="C67" s="2">
        <v>0</v>
      </c>
      <c r="D67" s="2">
        <v>1.5912075461611299E-2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0.240725238285006</v>
      </c>
      <c r="M67" s="2">
        <v>0</v>
      </c>
      <c r="N67" s="2">
        <v>0.131883180778782</v>
      </c>
      <c r="O67" s="2">
        <v>0</v>
      </c>
      <c r="P67" s="2">
        <v>0</v>
      </c>
      <c r="Q67" s="2">
        <v>0</v>
      </c>
      <c r="R67" s="1">
        <v>8.2234277407273196E-2</v>
      </c>
      <c r="S67" s="3">
        <f t="shared" ref="S67:S119" si="1">SUM(B67:R67)</f>
        <v>0.47483311256818428</v>
      </c>
    </row>
    <row r="68" spans="1:19">
      <c r="A68" s="8" t="s">
        <v>329</v>
      </c>
      <c r="B68" s="2">
        <v>4.0783406355118096E-3</v>
      </c>
      <c r="C68" s="2">
        <v>0</v>
      </c>
      <c r="D68" s="2">
        <v>1.5912075461611299E-2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0.240725238285006</v>
      </c>
      <c r="M68" s="2">
        <v>0</v>
      </c>
      <c r="N68" s="2">
        <v>0.131883180778782</v>
      </c>
      <c r="O68" s="2">
        <v>0</v>
      </c>
      <c r="P68" s="2">
        <v>0</v>
      </c>
      <c r="Q68" s="2">
        <v>0</v>
      </c>
      <c r="R68" s="1">
        <v>8.2234277407273196E-2</v>
      </c>
      <c r="S68" s="3">
        <f t="shared" si="1"/>
        <v>0.47483311256818428</v>
      </c>
    </row>
    <row r="69" spans="1:19">
      <c r="A69" s="9" t="s">
        <v>329</v>
      </c>
      <c r="B69" s="2">
        <v>3.6868927620140098E-3</v>
      </c>
      <c r="C69" s="2">
        <v>0</v>
      </c>
      <c r="D69" s="2">
        <v>1.5794556440476899E-2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0.240453037570801</v>
      </c>
      <c r="M69" s="2">
        <v>0</v>
      </c>
      <c r="N69" s="2">
        <v>0.131883180778782</v>
      </c>
      <c r="O69" s="2">
        <v>0</v>
      </c>
      <c r="P69" s="2">
        <v>0</v>
      </c>
      <c r="Q69" s="2">
        <v>0</v>
      </c>
      <c r="R69" s="1">
        <v>8.2234277407273196E-2</v>
      </c>
      <c r="S69" s="3">
        <f t="shared" si="1"/>
        <v>0.4740519449593471</v>
      </c>
    </row>
    <row r="70" spans="1:19" ht="57.6">
      <c r="A70" s="9" t="s">
        <v>330</v>
      </c>
      <c r="B70" s="2">
        <v>3.9144787349779402E-4</v>
      </c>
      <c r="C70" s="2">
        <v>0</v>
      </c>
      <c r="D70" s="2">
        <v>1.175190211345E-4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2.7220071420417101E-4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1">
        <v>0</v>
      </c>
      <c r="S70" s="3">
        <f t="shared" si="1"/>
        <v>7.8116760883646511E-4</v>
      </c>
    </row>
    <row r="71" spans="1:19" ht="28.8">
      <c r="A71" s="5" t="s">
        <v>331</v>
      </c>
      <c r="B71" s="2">
        <v>4.1602715857787902E-3</v>
      </c>
      <c r="C71" s="2">
        <v>0</v>
      </c>
      <c r="D71" s="2">
        <v>2.8635468149773198E-3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1">
        <v>0</v>
      </c>
      <c r="S71" s="3">
        <f t="shared" si="1"/>
        <v>7.02381840075611E-3</v>
      </c>
    </row>
    <row r="72" spans="1:19">
      <c r="A72" s="6" t="s">
        <v>332</v>
      </c>
      <c r="B72" s="2">
        <v>4.1602715857787902E-3</v>
      </c>
      <c r="C72" s="2">
        <v>0</v>
      </c>
      <c r="D72" s="2">
        <v>1.0576711902105E-3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1">
        <v>0</v>
      </c>
      <c r="S72" s="3">
        <f t="shared" si="1"/>
        <v>5.2179427759892899E-3</v>
      </c>
    </row>
    <row r="73" spans="1:19">
      <c r="A73" s="6" t="s">
        <v>333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2">
        <v>0</v>
      </c>
      <c r="D74" s="2">
        <v>1.6726874008143901E-3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1">
        <v>0</v>
      </c>
      <c r="S74" s="3">
        <f t="shared" si="1"/>
        <v>1.6726874008143901E-3</v>
      </c>
    </row>
    <row r="75" spans="1:19" ht="28.8">
      <c r="A75" s="6" t="s">
        <v>335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6.1721315867790299E-3</v>
      </c>
      <c r="C76" s="2">
        <v>0</v>
      </c>
      <c r="D76" s="2">
        <v>0.11675906479783001</v>
      </c>
      <c r="E76" s="2">
        <v>0</v>
      </c>
      <c r="F76" s="2">
        <v>0</v>
      </c>
      <c r="G76" s="2">
        <v>1.7036357876977999E-5</v>
      </c>
      <c r="H76" s="2">
        <v>0</v>
      </c>
      <c r="I76" s="2">
        <v>0</v>
      </c>
      <c r="J76" s="2">
        <v>0</v>
      </c>
      <c r="K76" s="2">
        <v>0</v>
      </c>
      <c r="L76" s="2">
        <v>1.45627382099217E-3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1">
        <v>0</v>
      </c>
      <c r="S76" s="3">
        <f t="shared" si="1"/>
        <v>0.12440450656347818</v>
      </c>
    </row>
    <row r="77" spans="1:19">
      <c r="A77" s="6" t="s">
        <v>337</v>
      </c>
      <c r="B77" s="2">
        <v>2.7947557479958102E-3</v>
      </c>
      <c r="C77" s="2">
        <v>0</v>
      </c>
      <c r="D77" s="2">
        <v>7.9168647237608303E-2</v>
      </c>
      <c r="E77" s="2">
        <v>0</v>
      </c>
      <c r="F77" s="2">
        <v>0</v>
      </c>
      <c r="G77" s="2">
        <v>1.7036357876977999E-5</v>
      </c>
      <c r="H77" s="2">
        <v>0</v>
      </c>
      <c r="I77" s="2">
        <v>0</v>
      </c>
      <c r="J77" s="2">
        <v>0</v>
      </c>
      <c r="K77" s="2">
        <v>0</v>
      </c>
      <c r="L77" s="2">
        <v>1.45627382099217E-3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1">
        <v>0</v>
      </c>
      <c r="S77" s="3">
        <f t="shared" si="1"/>
        <v>8.3436713164473264E-2</v>
      </c>
    </row>
    <row r="78" spans="1:19">
      <c r="A78" s="6" t="s">
        <v>338</v>
      </c>
      <c r="B78" s="2">
        <v>3.3773758387832201E-3</v>
      </c>
      <c r="C78" s="2">
        <v>0</v>
      </c>
      <c r="D78" s="2">
        <v>3.7590417560222099E-2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1">
        <v>0</v>
      </c>
      <c r="S78" s="3">
        <f t="shared" si="1"/>
        <v>4.0967793399005317E-2</v>
      </c>
    </row>
    <row r="79" spans="1:19">
      <c r="A79" s="7" t="s">
        <v>339</v>
      </c>
      <c r="B79" s="2">
        <v>3.3773758387832201E-3</v>
      </c>
      <c r="C79" s="2">
        <v>0</v>
      </c>
      <c r="D79" s="2">
        <v>3.7590417560222099E-2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1">
        <v>0</v>
      </c>
      <c r="S79" s="3">
        <f t="shared" si="1"/>
        <v>4.0967793399005317E-2</v>
      </c>
    </row>
    <row r="80" spans="1:19">
      <c r="A80" s="7" t="s">
        <v>340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1.2808538558404199E-2</v>
      </c>
      <c r="C86" s="2">
        <v>0</v>
      </c>
      <c r="D86" s="2">
        <v>2.8098797953258901E-2</v>
      </c>
      <c r="E86" s="2">
        <v>0</v>
      </c>
      <c r="F86" s="2">
        <v>0</v>
      </c>
      <c r="G86" s="2">
        <v>5.79236167817251E-5</v>
      </c>
      <c r="H86" s="2">
        <v>0</v>
      </c>
      <c r="I86" s="2">
        <v>0</v>
      </c>
      <c r="J86" s="2">
        <v>0</v>
      </c>
      <c r="K86" s="2">
        <v>0</v>
      </c>
      <c r="L86" s="2">
        <v>5.5143328019189699E-3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1">
        <v>0</v>
      </c>
      <c r="S86" s="3">
        <f t="shared" si="1"/>
        <v>4.64795929303638E-2</v>
      </c>
    </row>
    <row r="87" spans="1:19" ht="28.8">
      <c r="A87" s="6" t="s">
        <v>346</v>
      </c>
      <c r="B87" s="2">
        <v>8.37516380506888E-4</v>
      </c>
      <c r="C87" s="2">
        <v>0</v>
      </c>
      <c r="D87" s="2">
        <v>7.0511412680700095E-4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1">
        <v>0</v>
      </c>
      <c r="S87" s="3">
        <f t="shared" si="1"/>
        <v>1.5426305073138889E-3</v>
      </c>
    </row>
    <row r="88" spans="1:19" ht="28.8">
      <c r="A88" s="6" t="s">
        <v>347</v>
      </c>
      <c r="B88" s="2">
        <v>7.06426860079723E-3</v>
      </c>
      <c r="C88" s="2">
        <v>0</v>
      </c>
      <c r="D88" s="2">
        <v>2.1408048350001499E-2</v>
      </c>
      <c r="E88" s="2">
        <v>0</v>
      </c>
      <c r="F88" s="2">
        <v>0</v>
      </c>
      <c r="G88" s="2">
        <v>5.79236167817251E-5</v>
      </c>
      <c r="H88" s="2">
        <v>0</v>
      </c>
      <c r="I88" s="2">
        <v>0</v>
      </c>
      <c r="J88" s="2">
        <v>0</v>
      </c>
      <c r="K88" s="2">
        <v>0</v>
      </c>
      <c r="L88" s="2">
        <v>1.3020267496098199E-3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1">
        <v>0</v>
      </c>
      <c r="S88" s="3">
        <f t="shared" si="1"/>
        <v>2.9832267317190273E-2</v>
      </c>
    </row>
    <row r="89" spans="1:19">
      <c r="A89" s="7" t="s">
        <v>348</v>
      </c>
      <c r="B89" s="2">
        <v>7.06426860079723E-3</v>
      </c>
      <c r="C89" s="2">
        <v>0</v>
      </c>
      <c r="D89" s="2">
        <v>2.1408048350001499E-2</v>
      </c>
      <c r="E89" s="2">
        <v>0</v>
      </c>
      <c r="F89" s="2">
        <v>0</v>
      </c>
      <c r="G89" s="2">
        <v>5.79236167817251E-5</v>
      </c>
      <c r="H89" s="2">
        <v>0</v>
      </c>
      <c r="I89" s="2">
        <v>0</v>
      </c>
      <c r="J89" s="2">
        <v>0</v>
      </c>
      <c r="K89" s="2">
        <v>0</v>
      </c>
      <c r="L89" s="2">
        <v>1.3020267496098199E-3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1">
        <v>0</v>
      </c>
      <c r="S89" s="3">
        <f t="shared" si="1"/>
        <v>2.9832267317190273E-2</v>
      </c>
    </row>
    <row r="90" spans="1:19">
      <c r="A90" s="7" t="s">
        <v>349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4.9067535771001296E-3</v>
      </c>
      <c r="C99" s="2">
        <v>0</v>
      </c>
      <c r="D99" s="2">
        <v>5.9856354764505296E-3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4.1306458380478998E-3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1">
        <v>0</v>
      </c>
      <c r="S99" s="3">
        <f t="shared" si="1"/>
        <v>1.502303489159856E-2</v>
      </c>
    </row>
    <row r="100" spans="1:19">
      <c r="A100" s="5" t="s">
        <v>359</v>
      </c>
      <c r="B100" s="2">
        <v>5.4921046995631301E-2</v>
      </c>
      <c r="C100" s="2">
        <v>0.134817038361011</v>
      </c>
      <c r="D100" s="2">
        <v>0.75533783913918195</v>
      </c>
      <c r="E100" s="2">
        <v>0.16766495324771799</v>
      </c>
      <c r="F100" s="2">
        <v>0.22655656327246701</v>
      </c>
      <c r="G100" s="2">
        <v>1.21639595241622E-3</v>
      </c>
      <c r="H100" s="2">
        <v>0</v>
      </c>
      <c r="I100" s="2">
        <v>0.65600234518322798</v>
      </c>
      <c r="J100" s="2">
        <v>0</v>
      </c>
      <c r="K100" s="2">
        <v>0</v>
      </c>
      <c r="L100" s="2">
        <v>2.3392022042990201</v>
      </c>
      <c r="M100" s="2">
        <v>0</v>
      </c>
      <c r="N100" s="2">
        <v>0.47986477514242898</v>
      </c>
      <c r="O100" s="2">
        <v>1.9299750029562E-2</v>
      </c>
      <c r="P100" s="2">
        <v>0</v>
      </c>
      <c r="Q100" s="2">
        <v>0</v>
      </c>
      <c r="R100" s="1">
        <v>0</v>
      </c>
      <c r="S100" s="3">
        <f t="shared" si="1"/>
        <v>4.8348829116226657</v>
      </c>
    </row>
    <row r="101" spans="1:19">
      <c r="A101" s="6" t="s">
        <v>360</v>
      </c>
      <c r="B101" s="2">
        <v>2.82479709642704E-2</v>
      </c>
      <c r="C101" s="2">
        <v>0</v>
      </c>
      <c r="D101" s="2">
        <v>0.65157637807882696</v>
      </c>
      <c r="E101" s="2">
        <v>0</v>
      </c>
      <c r="F101" s="2">
        <v>0</v>
      </c>
      <c r="G101" s="2">
        <v>1.1857305082376699E-3</v>
      </c>
      <c r="H101" s="2">
        <v>0</v>
      </c>
      <c r="I101" s="2">
        <v>2.53241178217419E-2</v>
      </c>
      <c r="J101" s="2">
        <v>0</v>
      </c>
      <c r="K101" s="2">
        <v>0</v>
      </c>
      <c r="L101" s="2">
        <v>2.3153823734668801</v>
      </c>
      <c r="M101" s="2">
        <v>0</v>
      </c>
      <c r="N101" s="2">
        <v>1.01778344012243E-3</v>
      </c>
      <c r="O101" s="2">
        <v>0</v>
      </c>
      <c r="P101" s="2">
        <v>0</v>
      </c>
      <c r="Q101" s="2">
        <v>0</v>
      </c>
      <c r="R101" s="1">
        <v>0</v>
      </c>
      <c r="S101" s="3">
        <f t="shared" si="1"/>
        <v>3.0227343542800797</v>
      </c>
    </row>
    <row r="102" spans="1:19">
      <c r="A102" s="7" t="s">
        <v>361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1.5839983718282499E-3</v>
      </c>
      <c r="C103" s="2">
        <v>0</v>
      </c>
      <c r="D103" s="2">
        <v>0.50553549051498303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9.0043899643772296E-4</v>
      </c>
      <c r="O103" s="2">
        <v>0</v>
      </c>
      <c r="P103" s="2">
        <v>0</v>
      </c>
      <c r="Q103" s="2">
        <v>0</v>
      </c>
      <c r="R103" s="1">
        <v>0</v>
      </c>
      <c r="S103" s="3">
        <f t="shared" si="1"/>
        <v>0.50801992788324901</v>
      </c>
    </row>
    <row r="104" spans="1:19">
      <c r="A104" s="7" t="s">
        <v>363</v>
      </c>
      <c r="B104" s="2">
        <v>5.1070292333083196E-3</v>
      </c>
      <c r="C104" s="2">
        <v>0</v>
      </c>
      <c r="D104" s="2">
        <v>6.0678987912446804E-3</v>
      </c>
      <c r="E104" s="2">
        <v>0</v>
      </c>
      <c r="F104" s="2">
        <v>0</v>
      </c>
      <c r="G104" s="2">
        <v>1.1857305082376699E-3</v>
      </c>
      <c r="H104" s="2">
        <v>0</v>
      </c>
      <c r="I104" s="2">
        <v>0</v>
      </c>
      <c r="J104" s="2">
        <v>0</v>
      </c>
      <c r="K104" s="2">
        <v>0</v>
      </c>
      <c r="L104" s="2">
        <v>1.247586606769E-4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1">
        <v>0</v>
      </c>
      <c r="S104" s="3">
        <f t="shared" si="1"/>
        <v>1.2485417193467569E-2</v>
      </c>
    </row>
    <row r="105" spans="1:19" ht="28.8">
      <c r="A105" s="7" t="s">
        <v>364</v>
      </c>
      <c r="B105" s="2">
        <v>1.9444945530029598E-2</v>
      </c>
      <c r="C105" s="2">
        <v>0</v>
      </c>
      <c r="D105" s="2">
        <v>4.1887696433040397E-2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1">
        <v>0</v>
      </c>
      <c r="S105" s="3">
        <f t="shared" si="1"/>
        <v>6.1332641963069992E-2</v>
      </c>
    </row>
    <row r="106" spans="1:19">
      <c r="A106" s="7" t="s">
        <v>365</v>
      </c>
      <c r="B106" s="2">
        <v>2.08468751234867E-3</v>
      </c>
      <c r="C106" s="2">
        <v>0</v>
      </c>
      <c r="D106" s="2">
        <v>1.1105547497210299E-2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2.3152576148061899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1">
        <v>0</v>
      </c>
      <c r="S106" s="3">
        <f t="shared" si="1"/>
        <v>2.328447849815749</v>
      </c>
    </row>
    <row r="107" spans="1:19" ht="28.8">
      <c r="A107" s="8" t="s">
        <v>366</v>
      </c>
      <c r="B107" s="2">
        <v>0</v>
      </c>
      <c r="C107" s="2">
        <v>0</v>
      </c>
      <c r="D107" s="2">
        <v>7.5447211568349E-3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1">
        <v>0</v>
      </c>
      <c r="S107" s="3">
        <f t="shared" si="1"/>
        <v>7.5447211568349E-3</v>
      </c>
    </row>
    <row r="108" spans="1:19">
      <c r="A108" s="8" t="s">
        <v>367</v>
      </c>
      <c r="B108" s="2">
        <v>1.6386190053395699E-3</v>
      </c>
      <c r="C108" s="2">
        <v>0</v>
      </c>
      <c r="D108" s="2">
        <v>3.5608263403753599E-3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2.3142822289136298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1">
        <v>0</v>
      </c>
      <c r="S108" s="3">
        <f t="shared" si="1"/>
        <v>2.3194816742593449</v>
      </c>
    </row>
    <row r="109" spans="1:19">
      <c r="A109" s="8" t="s">
        <v>368</v>
      </c>
      <c r="B109" s="2">
        <v>4.4606850700910298E-4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9.7538589256487298E-4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1">
        <v>0</v>
      </c>
      <c r="S109" s="3">
        <f t="shared" si="1"/>
        <v>1.4214543995739758E-3</v>
      </c>
    </row>
    <row r="110" spans="1:19">
      <c r="A110" s="6" t="s">
        <v>369</v>
      </c>
      <c r="B110" s="2">
        <v>9.1944733077386999E-4</v>
      </c>
      <c r="C110" s="2">
        <v>0</v>
      </c>
      <c r="D110" s="2">
        <v>3.7143845279910902E-2</v>
      </c>
      <c r="E110" s="2">
        <v>0.117314753753166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1">
        <v>0</v>
      </c>
      <c r="S110" s="3">
        <f t="shared" si="1"/>
        <v>0.15537804636385077</v>
      </c>
    </row>
    <row r="111" spans="1:19">
      <c r="A111" s="6" t="s">
        <v>370</v>
      </c>
      <c r="B111" s="2">
        <v>8.3751638050689103E-4</v>
      </c>
      <c r="C111" s="2">
        <v>0</v>
      </c>
      <c r="D111" s="2">
        <v>1.3593033444557201E-3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1">
        <v>0</v>
      </c>
      <c r="S111" s="3">
        <f t="shared" si="1"/>
        <v>2.1968197249626112E-3</v>
      </c>
    </row>
    <row r="112" spans="1:19" ht="28.8">
      <c r="A112" s="6" t="s">
        <v>371</v>
      </c>
      <c r="B112" s="2">
        <v>1.23442631735581E-2</v>
      </c>
      <c r="C112" s="2">
        <v>6.6941228609602096E-2</v>
      </c>
      <c r="D112" s="2">
        <v>6.3225233370360998E-2</v>
      </c>
      <c r="E112" s="2">
        <v>5.0350199494552099E-2</v>
      </c>
      <c r="F112" s="2">
        <v>0</v>
      </c>
      <c r="G112" s="2">
        <v>3.0665444178560298E-5</v>
      </c>
      <c r="H112" s="2">
        <v>0</v>
      </c>
      <c r="I112" s="2">
        <v>0</v>
      </c>
      <c r="J112" s="2">
        <v>0</v>
      </c>
      <c r="K112" s="2">
        <v>0</v>
      </c>
      <c r="L112" s="2">
        <v>2.2170748171927601E-2</v>
      </c>
      <c r="M112" s="2">
        <v>0</v>
      </c>
      <c r="N112" s="2">
        <v>0.30876865474959497</v>
      </c>
      <c r="O112" s="2">
        <v>0</v>
      </c>
      <c r="P112" s="2">
        <v>0</v>
      </c>
      <c r="Q112" s="2">
        <v>0</v>
      </c>
      <c r="R112" s="1">
        <v>0</v>
      </c>
      <c r="S112" s="3">
        <f t="shared" si="1"/>
        <v>0.52383099301377445</v>
      </c>
    </row>
    <row r="113" spans="1:19">
      <c r="A113" s="6" t="s">
        <v>372</v>
      </c>
      <c r="B113" s="2">
        <v>1.25718491465219E-2</v>
      </c>
      <c r="C113" s="2">
        <v>0</v>
      </c>
      <c r="D113" s="2">
        <v>2.03307906562685E-3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1">
        <v>0</v>
      </c>
      <c r="S113" s="3">
        <f t="shared" si="1"/>
        <v>1.460492821214875E-2</v>
      </c>
    </row>
    <row r="114" spans="1:19">
      <c r="A114" s="5" t="s">
        <v>373</v>
      </c>
      <c r="B114" s="2">
        <v>6.7729585554035399E-3</v>
      </c>
      <c r="C114" s="2">
        <v>0</v>
      </c>
      <c r="D114" s="2">
        <v>7.7562553948770099E-4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1.247586606769E-4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1">
        <v>0</v>
      </c>
      <c r="S114" s="3">
        <f t="shared" si="1"/>
        <v>7.6733427555681416E-3</v>
      </c>
    </row>
    <row r="115" spans="1:19">
      <c r="A115" s="5" t="s">
        <v>374</v>
      </c>
      <c r="B115" s="2">
        <v>1.5175432677228101E-2</v>
      </c>
      <c r="C115" s="2">
        <v>0</v>
      </c>
      <c r="D115" s="2">
        <v>2.8322084093414502E-3</v>
      </c>
      <c r="E115" s="2">
        <v>0</v>
      </c>
      <c r="F115" s="2">
        <v>0</v>
      </c>
      <c r="G115" s="2">
        <v>8.8589060960285405E-5</v>
      </c>
      <c r="H115" s="2">
        <v>0</v>
      </c>
      <c r="I115" s="2">
        <v>0</v>
      </c>
      <c r="J115" s="2">
        <v>0</v>
      </c>
      <c r="K115" s="2">
        <v>0</v>
      </c>
      <c r="L115" s="2">
        <v>2.47248982068765E-4</v>
      </c>
      <c r="M115" s="2">
        <v>0</v>
      </c>
      <c r="N115" s="2">
        <v>0.11479494040602101</v>
      </c>
      <c r="O115" s="2">
        <v>0</v>
      </c>
      <c r="P115" s="2">
        <v>0</v>
      </c>
      <c r="Q115" s="2">
        <v>0</v>
      </c>
      <c r="R115" s="1">
        <v>0</v>
      </c>
      <c r="S115" s="3">
        <f t="shared" si="1"/>
        <v>0.13313841953561961</v>
      </c>
    </row>
    <row r="116" spans="1:19">
      <c r="A116" s="5" t="s">
        <v>375</v>
      </c>
      <c r="B116" s="2">
        <v>1.9845496842445898E-2</v>
      </c>
      <c r="C116" s="2">
        <v>0</v>
      </c>
      <c r="D116" s="2">
        <v>5.2531002447121604E-3</v>
      </c>
      <c r="E116" s="2">
        <v>0</v>
      </c>
      <c r="F116" s="2">
        <v>0</v>
      </c>
      <c r="G116" s="2">
        <v>6.1330888357120705E-5</v>
      </c>
      <c r="H116" s="2">
        <v>0</v>
      </c>
      <c r="I116" s="2">
        <v>0</v>
      </c>
      <c r="J116" s="2">
        <v>0</v>
      </c>
      <c r="K116" s="2">
        <v>0</v>
      </c>
      <c r="L116" s="2">
        <v>1.22490321391865E-4</v>
      </c>
      <c r="M116" s="2">
        <v>0</v>
      </c>
      <c r="N116" s="2">
        <v>0.46021444659539801</v>
      </c>
      <c r="O116" s="2">
        <v>0</v>
      </c>
      <c r="P116" s="2">
        <v>0</v>
      </c>
      <c r="Q116" s="2">
        <v>0</v>
      </c>
      <c r="R116" s="1">
        <v>0</v>
      </c>
      <c r="S116" s="3">
        <f t="shared" si="1"/>
        <v>0.48549686489230504</v>
      </c>
    </row>
    <row r="117" spans="1:19">
      <c r="A117" s="6" t="s">
        <v>376</v>
      </c>
      <c r="B117" s="2">
        <v>1.68868791939162E-2</v>
      </c>
      <c r="C117" s="2">
        <v>0</v>
      </c>
      <c r="D117" s="2">
        <v>4.2267674601375203E-3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9.7538589256485295E-5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1">
        <v>0</v>
      </c>
      <c r="S117" s="3">
        <f t="shared" si="1"/>
        <v>2.1211185243310206E-2</v>
      </c>
    </row>
    <row r="118" spans="1:19">
      <c r="A118" s="6" t="s">
        <v>377</v>
      </c>
      <c r="B118" s="2">
        <v>2.9586176485297401E-3</v>
      </c>
      <c r="C118" s="2">
        <v>0</v>
      </c>
      <c r="D118" s="2">
        <v>1.0263327845746299E-3</v>
      </c>
      <c r="E118" s="2">
        <v>0</v>
      </c>
      <c r="F118" s="2">
        <v>0</v>
      </c>
      <c r="G118" s="2">
        <v>6.1330888357120705E-5</v>
      </c>
      <c r="H118" s="2">
        <v>0</v>
      </c>
      <c r="I118" s="2">
        <v>0</v>
      </c>
      <c r="J118" s="2">
        <v>0</v>
      </c>
      <c r="K118" s="2">
        <v>0</v>
      </c>
      <c r="L118" s="2">
        <v>2.4951732135379902E-5</v>
      </c>
      <c r="M118" s="2">
        <v>0</v>
      </c>
      <c r="N118" s="2">
        <v>0.46021444659539801</v>
      </c>
      <c r="O118" s="2">
        <v>0</v>
      </c>
      <c r="P118" s="2">
        <v>0</v>
      </c>
      <c r="Q118" s="2">
        <v>0</v>
      </c>
      <c r="R118" s="1">
        <v>0</v>
      </c>
      <c r="S118" s="3">
        <f t="shared" si="1"/>
        <v>0.46428567964899486</v>
      </c>
    </row>
    <row r="119" spans="1:19">
      <c r="A119" s="5" t="s">
        <v>378</v>
      </c>
      <c r="B119" s="2">
        <v>1.2471711318417899E-3</v>
      </c>
      <c r="C119" s="2">
        <v>0</v>
      </c>
      <c r="D119" s="2">
        <v>9.7932517612083392E-4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1">
        <v>0</v>
      </c>
      <c r="S119" s="3">
        <f t="shared" si="1"/>
        <v>2.2264963079626238E-3</v>
      </c>
    </row>
    <row r="120" spans="1:19">
      <c r="A120" s="4" t="s">
        <v>379</v>
      </c>
      <c r="B120" s="2">
        <v>0.19375759394248501</v>
      </c>
      <c r="C120" s="2">
        <v>0.62773070890248495</v>
      </c>
      <c r="D120" s="2">
        <v>2.0582163842475198</v>
      </c>
      <c r="E120" s="2">
        <v>0.16766495324771799</v>
      </c>
      <c r="F120" s="2">
        <v>0.22655656327246701</v>
      </c>
      <c r="G120" s="2">
        <v>2.8815295713120501E-2</v>
      </c>
      <c r="H120" s="2">
        <v>0</v>
      </c>
      <c r="I120" s="2">
        <v>3.1939664740456299</v>
      </c>
      <c r="J120" s="2">
        <v>0</v>
      </c>
      <c r="K120" s="2">
        <v>0</v>
      </c>
      <c r="L120" s="2">
        <v>7.4085049852084897</v>
      </c>
      <c r="M120" s="2">
        <v>1.59187201304217</v>
      </c>
      <c r="N120" s="2">
        <v>3.9228489793892298</v>
      </c>
      <c r="O120" s="2">
        <v>1.9299750029562E-2</v>
      </c>
      <c r="P120" s="2">
        <v>2.51405849774579E-4</v>
      </c>
      <c r="Q120" s="2">
        <v>0</v>
      </c>
      <c r="R120" s="1">
        <v>1.0908431199999999</v>
      </c>
      <c r="S120" s="2">
        <f>S3+S17+S31+S59+S71+S76+S86+S100+S114+S115+S116+S119</f>
        <v>20.530328226890646</v>
      </c>
    </row>
  </sheetData>
  <phoneticPr fontId="9" type="noConversion"/>
  <conditionalFormatting sqref="A1:A1048576">
    <cfRule type="cellIs" dxfId="220" priority="3" operator="lessThan">
      <formula>0</formula>
    </cfRule>
  </conditionalFormatting>
  <conditionalFormatting sqref="B3:Q120">
    <cfRule type="cellIs" dxfId="219" priority="4" operator="lessThan">
      <formula>0</formula>
    </cfRule>
  </conditionalFormatting>
  <conditionalFormatting sqref="R3:R158">
    <cfRule type="cellIs" dxfId="218" priority="1" operator="lessThan">
      <formula>0</formula>
    </cfRule>
  </conditionalFormatting>
  <conditionalFormatting sqref="S120">
    <cfRule type="cellIs" dxfId="217" priority="2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outlinePr summaryBelow="0" summaryRight="0"/>
  </sheetPr>
  <dimension ref="A1:S143"/>
  <sheetViews>
    <sheetView topLeftCell="A9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7.5168283768027505E-2</v>
      </c>
      <c r="C3" s="3">
        <v>0</v>
      </c>
      <c r="D3" s="3">
        <v>2.8292040559948699E-2</v>
      </c>
      <c r="E3" s="3">
        <v>0</v>
      </c>
      <c r="F3" s="3">
        <v>0</v>
      </c>
      <c r="G3" s="3">
        <v>3.2955252504057302E-4</v>
      </c>
      <c r="H3" s="3">
        <v>0</v>
      </c>
      <c r="I3" s="3">
        <v>0</v>
      </c>
      <c r="J3" s="3">
        <v>0</v>
      </c>
      <c r="K3" s="3">
        <v>0</v>
      </c>
      <c r="L3" s="3">
        <v>1.10027627451579E-2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0.11479263959817468</v>
      </c>
    </row>
    <row r="4" spans="1:19" ht="28.8">
      <c r="A4" s="6" t="s">
        <v>266</v>
      </c>
      <c r="B4" s="2">
        <v>6.8362151020647299E-2</v>
      </c>
      <c r="C4" s="3">
        <v>0</v>
      </c>
      <c r="D4" s="3">
        <v>2.81490551797603E-2</v>
      </c>
      <c r="E4" s="3">
        <v>0</v>
      </c>
      <c r="F4" s="3">
        <v>0</v>
      </c>
      <c r="G4" s="3">
        <v>3.2955252504057302E-4</v>
      </c>
      <c r="H4" s="3">
        <v>0</v>
      </c>
      <c r="I4" s="3">
        <v>0</v>
      </c>
      <c r="J4" s="3">
        <v>0</v>
      </c>
      <c r="K4" s="3">
        <v>0</v>
      </c>
      <c r="L4" s="3">
        <v>1.08640258241951E-2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0.10770478454964327</v>
      </c>
    </row>
    <row r="5" spans="1:19" ht="28.8">
      <c r="A5" s="7" t="s">
        <v>267</v>
      </c>
      <c r="B5" s="2">
        <v>2.0794427675697499E-2</v>
      </c>
      <c r="C5" s="3">
        <v>0</v>
      </c>
      <c r="D5" s="3">
        <v>1.0695306438093801E-2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4.2601483863649297E-3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3.5749882500156233E-2</v>
      </c>
    </row>
    <row r="6" spans="1:19">
      <c r="A6" s="7" t="s">
        <v>268</v>
      </c>
      <c r="B6" s="2">
        <v>4.7567723344949901E-2</v>
      </c>
      <c r="C6" s="3">
        <v>0</v>
      </c>
      <c r="D6" s="3">
        <v>1.7453748741666501E-2</v>
      </c>
      <c r="E6" s="3">
        <v>0</v>
      </c>
      <c r="F6" s="3">
        <v>0</v>
      </c>
      <c r="G6" s="3">
        <v>3.2955252504057302E-4</v>
      </c>
      <c r="H6" s="3">
        <v>0</v>
      </c>
      <c r="I6" s="3">
        <v>0</v>
      </c>
      <c r="J6" s="3">
        <v>0</v>
      </c>
      <c r="K6" s="3">
        <v>0</v>
      </c>
      <c r="L6" s="3">
        <v>6.60387743783013E-3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7.195490204948711E-2</v>
      </c>
    </row>
    <row r="7" spans="1:19">
      <c r="A7" s="8" t="s">
        <v>269</v>
      </c>
      <c r="B7" s="2">
        <v>2.3765060200797099E-2</v>
      </c>
      <c r="C7" s="3">
        <v>0</v>
      </c>
      <c r="D7" s="3">
        <v>1.0692128985200699E-2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5.6049716068978502E-4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3.5017686346687588E-2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3.0408224186737301E-3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5.5753743970924398E-3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8.6161968157661695E-3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2.3802663144152799E-2</v>
      </c>
      <c r="C13" s="3">
        <v>0</v>
      </c>
      <c r="D13" s="3">
        <v>3.7207973377920002E-3</v>
      </c>
      <c r="E13" s="3">
        <v>0</v>
      </c>
      <c r="F13" s="3">
        <v>0</v>
      </c>
      <c r="G13" s="3">
        <v>3.2955252504057302E-4</v>
      </c>
      <c r="H13" s="3">
        <v>0</v>
      </c>
      <c r="I13" s="3">
        <v>0</v>
      </c>
      <c r="J13" s="3">
        <v>0</v>
      </c>
      <c r="K13" s="3">
        <v>0</v>
      </c>
      <c r="L13" s="3">
        <v>4.6800588004790598E-4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2.832101888703328E-2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6.8061327473801702E-3</v>
      </c>
      <c r="C15" s="3">
        <v>0</v>
      </c>
      <c r="D15" s="3">
        <v>1.4298538018842001E-4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1.3873692096281801E-4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7.0878550485314077E-3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7.21976512429279E-3</v>
      </c>
      <c r="C17" s="3">
        <v>0</v>
      </c>
      <c r="D17" s="3">
        <v>1.3167364788906901E-2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2.038712991319969E-2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7.21976512429279E-3</v>
      </c>
      <c r="C25" s="3">
        <v>0</v>
      </c>
      <c r="D25" s="3">
        <v>1.3167364788906901E-2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2.038712991319969E-2</v>
      </c>
    </row>
    <row r="26" spans="1:19">
      <c r="A26" s="7" t="s">
        <v>288</v>
      </c>
      <c r="B26" s="2">
        <v>7.21976512429279E-3</v>
      </c>
      <c r="C26" s="3">
        <v>0</v>
      </c>
      <c r="D26" s="3">
        <v>1.3167364788906901E-2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2.038712991319969E-2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0.139958155169884</v>
      </c>
      <c r="C31" s="3">
        <v>1.6235869518685099E-4</v>
      </c>
      <c r="D31" s="3">
        <v>3.9073138226155602E-2</v>
      </c>
      <c r="E31" s="3">
        <v>0</v>
      </c>
      <c r="F31" s="3">
        <v>0</v>
      </c>
      <c r="G31" s="3">
        <v>3.0362052307016702E-3</v>
      </c>
      <c r="H31" s="3">
        <v>0</v>
      </c>
      <c r="I31" s="3">
        <v>0</v>
      </c>
      <c r="J31" s="3">
        <v>0</v>
      </c>
      <c r="K31" s="3">
        <v>0</v>
      </c>
      <c r="L31" s="3">
        <v>0.51041498204781999</v>
      </c>
      <c r="M31" s="3">
        <v>0</v>
      </c>
      <c r="N31" s="3">
        <v>7.9769173301464001E-5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0.69272460854304951</v>
      </c>
    </row>
    <row r="32" spans="1:19">
      <c r="A32" s="6" t="s">
        <v>294</v>
      </c>
      <c r="B32" s="2">
        <v>4.2978603205403997E-2</v>
      </c>
      <c r="C32" s="3">
        <v>0</v>
      </c>
      <c r="D32" s="3">
        <v>7.9049489382553104E-3</v>
      </c>
      <c r="E32" s="3">
        <v>0</v>
      </c>
      <c r="F32" s="3">
        <v>0</v>
      </c>
      <c r="G32" s="3">
        <v>1.78416183659789E-3</v>
      </c>
      <c r="H32" s="3">
        <v>0</v>
      </c>
      <c r="I32" s="3">
        <v>0</v>
      </c>
      <c r="J32" s="3">
        <v>0</v>
      </c>
      <c r="K32" s="3">
        <v>0</v>
      </c>
      <c r="L32" s="3">
        <v>0.12168594436505301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0.17435365834531019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1.4525571659878E-3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5.7169087366787498E-3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7.1694659026665499E-3</v>
      </c>
    </row>
    <row r="36" spans="1:19">
      <c r="A36" s="6" t="s">
        <v>298</v>
      </c>
      <c r="B36" s="2">
        <v>2.9478366015634901E-3</v>
      </c>
      <c r="C36" s="3">
        <v>0</v>
      </c>
      <c r="D36" s="3">
        <v>9.3258570846114597E-4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3.2400758177224501E-2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3.628118048724914E-2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9.2707325005692408E-3</v>
      </c>
      <c r="C38" s="3">
        <v>0</v>
      </c>
      <c r="D38" s="3">
        <v>4.1268753398044401E-3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0.13559273999525201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0.1489903478356257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4.6994496546664399E-4</v>
      </c>
      <c r="C41" s="3">
        <v>0</v>
      </c>
      <c r="D41" s="3">
        <v>9.9133126489964405E-5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5.6907809195660844E-4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7.3482303691147803E-3</v>
      </c>
      <c r="C46" s="3">
        <v>0</v>
      </c>
      <c r="D46" s="3">
        <v>5.1292213965363001E-3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1.2477451765651081E-2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2.5804250831077499E-2</v>
      </c>
      <c r="C48" s="3">
        <v>0</v>
      </c>
      <c r="D48" s="3">
        <v>5.8561976574627098E-3</v>
      </c>
      <c r="E48" s="3">
        <v>0</v>
      </c>
      <c r="F48" s="3">
        <v>0</v>
      </c>
      <c r="G48" s="3">
        <v>1.25204339410378E-3</v>
      </c>
      <c r="H48" s="3">
        <v>0</v>
      </c>
      <c r="I48" s="3">
        <v>0</v>
      </c>
      <c r="J48" s="3">
        <v>0</v>
      </c>
      <c r="K48" s="3">
        <v>0</v>
      </c>
      <c r="L48" s="3">
        <v>5.8085334669502102E-2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9.0997826552146083E-2</v>
      </c>
    </row>
    <row r="49" spans="1:19" ht="28.8">
      <c r="A49" s="6" t="s">
        <v>311</v>
      </c>
      <c r="B49" s="2">
        <v>1.4824627546993201E-2</v>
      </c>
      <c r="C49" s="3">
        <v>0</v>
      </c>
      <c r="D49" s="3">
        <v>5.8304964765208698E-3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0.13178245590467499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0.15243757992818907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7.6900085258177998E-3</v>
      </c>
      <c r="C51" s="3">
        <v>0</v>
      </c>
      <c r="D51" s="3">
        <v>1.2409998797632601E-3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8.7384491944980693E-3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1.7669457600079128E-2</v>
      </c>
    </row>
    <row r="52" spans="1:19" ht="28.8">
      <c r="A52" s="6" t="s">
        <v>314</v>
      </c>
      <c r="B52" s="2">
        <v>9.9115665443873808E-3</v>
      </c>
      <c r="C52" s="3">
        <v>0</v>
      </c>
      <c r="D52" s="3">
        <v>1.06843480772517E-3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7.2321267680287701E-3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1.8212128120141322E-2</v>
      </c>
    </row>
    <row r="53" spans="1:19">
      <c r="A53" s="6" t="s">
        <v>315</v>
      </c>
      <c r="B53" s="2">
        <v>6.8782854036481501E-3</v>
      </c>
      <c r="C53" s="3">
        <v>0</v>
      </c>
      <c r="D53" s="3">
        <v>1.39153536813691E-3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7.74214144785696E-3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1.6011962219642021E-2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5.9811177423027403E-3</v>
      </c>
      <c r="C56" s="3">
        <v>0</v>
      </c>
      <c r="D56" s="3">
        <v>4.7510468769634802E-3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1.0732164619266221E-2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1.4381227890504101E-3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1.4381227890504101E-3</v>
      </c>
    </row>
    <row r="58" spans="1:19" ht="28.8">
      <c r="A58" s="6" t="s">
        <v>320</v>
      </c>
      <c r="B58" s="2">
        <v>4.4003937675513001E-3</v>
      </c>
      <c r="C58" s="3">
        <v>0</v>
      </c>
      <c r="D58" s="3">
        <v>6.4184548440135198E-4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5.0422392519526519E-3</v>
      </c>
    </row>
    <row r="59" spans="1:19" ht="28.8">
      <c r="A59" s="5" t="s">
        <v>321</v>
      </c>
      <c r="B59" s="2">
        <v>0.103370491284797</v>
      </c>
      <c r="C59" s="3">
        <v>1.86063064684131E-2</v>
      </c>
      <c r="D59" s="3">
        <v>9.5514233965864597E-3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2.3380093906703099</v>
      </c>
      <c r="M59" s="3">
        <v>0</v>
      </c>
      <c r="N59" s="3">
        <v>2.35508191403529E-2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2.4930884309604595</v>
      </c>
    </row>
    <row r="60" spans="1:19" ht="28.8">
      <c r="A60" s="6" t="s">
        <v>322</v>
      </c>
      <c r="B60" s="2">
        <v>0.103370491284797</v>
      </c>
      <c r="C60" s="3">
        <v>1.86063064684131E-2</v>
      </c>
      <c r="D60" s="3">
        <v>9.5514233965864597E-3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2.3380093906703099</v>
      </c>
      <c r="M60" s="3">
        <v>0</v>
      </c>
      <c r="N60" s="3">
        <v>2.35508191403529E-2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2.4930884309604595</v>
      </c>
    </row>
    <row r="61" spans="1:19" ht="28.8">
      <c r="A61" s="7" t="s">
        <v>323</v>
      </c>
      <c r="B61" s="2">
        <v>7.6883815558396504E-2</v>
      </c>
      <c r="C61" s="3">
        <v>0</v>
      </c>
      <c r="D61" s="3">
        <v>6.0466928555236296E-3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0.85530756825893395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0.93823807667285408</v>
      </c>
    </row>
    <row r="62" spans="1:19">
      <c r="A62" s="8" t="s">
        <v>324</v>
      </c>
      <c r="B62" s="2">
        <v>5.0316633218845897E-3</v>
      </c>
      <c r="C62" s="3">
        <v>0</v>
      </c>
      <c r="D62" s="3">
        <v>2.73578694093844E-3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7.7674502628230294E-3</v>
      </c>
    </row>
    <row r="63" spans="1:19" ht="28.8">
      <c r="A63" s="8" t="s">
        <v>325</v>
      </c>
      <c r="B63" s="2">
        <v>7.1852152236512007E-2</v>
      </c>
      <c r="C63" s="3">
        <v>0</v>
      </c>
      <c r="D63" s="3">
        <v>3.31090591458519E-3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0.85530756825893395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0.93047062641003109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2.64866757264005E-2</v>
      </c>
      <c r="C67" s="3">
        <v>0</v>
      </c>
      <c r="D67" s="3">
        <v>1.95731098213482E-3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1.47886898374158</v>
      </c>
      <c r="M67" s="3">
        <v>0</v>
      </c>
      <c r="N67" s="3">
        <v>1.8346351795775099E-2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1.5256593222458905</v>
      </c>
    </row>
    <row r="68" spans="1:19">
      <c r="A68" s="8" t="s">
        <v>329</v>
      </c>
      <c r="B68" s="2">
        <v>2.64866757264005E-2</v>
      </c>
      <c r="C68" s="3">
        <v>0</v>
      </c>
      <c r="D68" s="3">
        <v>1.95731098213482E-3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1.47886898374158</v>
      </c>
      <c r="M68" s="3">
        <v>0</v>
      </c>
      <c r="N68" s="3">
        <v>1.8346351795775099E-2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1.5256593222458905</v>
      </c>
    </row>
    <row r="69" spans="1:19">
      <c r="A69" s="9" t="s">
        <v>329</v>
      </c>
      <c r="B69" s="2">
        <v>1.6986895374682402E-2</v>
      </c>
      <c r="C69" s="3">
        <v>0</v>
      </c>
      <c r="D69" s="3">
        <v>1.10257615389737E-3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1.36527859215967</v>
      </c>
      <c r="M69" s="3">
        <v>0</v>
      </c>
      <c r="N69" s="3">
        <v>1.6321442011968699E-2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1.3996895057002183</v>
      </c>
    </row>
    <row r="70" spans="1:19" ht="57.6">
      <c r="A70" s="9" t="s">
        <v>330</v>
      </c>
      <c r="B70" s="2">
        <v>9.4997803517180793E-3</v>
      </c>
      <c r="C70" s="3">
        <v>0</v>
      </c>
      <c r="D70" s="3">
        <v>8.54734828237445E-4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0.113590391581904</v>
      </c>
      <c r="M70" s="3">
        <v>0</v>
      </c>
      <c r="N70" s="3">
        <v>2.0249097838064001E-3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0.12596981654566591</v>
      </c>
    </row>
    <row r="71" spans="1:19" ht="28.8">
      <c r="A71" s="5" t="s">
        <v>331</v>
      </c>
      <c r="B71" s="2">
        <v>2.1809707146301101E-2</v>
      </c>
      <c r="C71" s="3">
        <v>0</v>
      </c>
      <c r="D71" s="3">
        <v>2.3290729706247101E-3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2.1106510242476701E-3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2.6249431141173483E-2</v>
      </c>
    </row>
    <row r="72" spans="1:19">
      <c r="A72" s="6" t="s">
        <v>332</v>
      </c>
      <c r="B72" s="2">
        <v>2.0182695245511299E-2</v>
      </c>
      <c r="C72" s="3">
        <v>0</v>
      </c>
      <c r="D72" s="3">
        <v>1.8270354135187E-3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2.0366579997341699E-3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2.404638865876417E-2</v>
      </c>
    </row>
    <row r="73" spans="1:19">
      <c r="A73" s="6" t="s">
        <v>333</v>
      </c>
      <c r="B73" s="2">
        <v>1.62701190078978E-3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1.62701190078978E-3</v>
      </c>
    </row>
    <row r="74" spans="1:19" ht="28.8">
      <c r="A74" s="6" t="s">
        <v>334</v>
      </c>
      <c r="B74" s="2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3.7565340412335897E-2</v>
      </c>
      <c r="C76" s="3">
        <v>0</v>
      </c>
      <c r="D76" s="3">
        <v>2.33415689525363E-2</v>
      </c>
      <c r="E76" s="3">
        <v>0</v>
      </c>
      <c r="F76" s="3">
        <v>0</v>
      </c>
      <c r="G76" s="3">
        <v>1.1885500903102599E-4</v>
      </c>
      <c r="H76" s="3">
        <v>0</v>
      </c>
      <c r="I76" s="3">
        <v>0</v>
      </c>
      <c r="J76" s="3">
        <v>0</v>
      </c>
      <c r="K76" s="3">
        <v>0</v>
      </c>
      <c r="L76" s="3">
        <v>5.1647131110425003E-3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6.619047748494572E-2</v>
      </c>
    </row>
    <row r="77" spans="1:19">
      <c r="A77" s="6" t="s">
        <v>337</v>
      </c>
      <c r="B77" s="2">
        <v>9.0623093487215995E-3</v>
      </c>
      <c r="C77" s="3">
        <v>0</v>
      </c>
      <c r="D77" s="3">
        <v>6.4089224853342997E-3</v>
      </c>
      <c r="E77" s="3">
        <v>0</v>
      </c>
      <c r="F77" s="3">
        <v>0</v>
      </c>
      <c r="G77" s="3">
        <v>1.1885500903102599E-4</v>
      </c>
      <c r="H77" s="3">
        <v>0</v>
      </c>
      <c r="I77" s="3">
        <v>0</v>
      </c>
      <c r="J77" s="3">
        <v>0</v>
      </c>
      <c r="K77" s="3">
        <v>0</v>
      </c>
      <c r="L77" s="3">
        <v>1.0636497273815999E-3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1.6653736570468525E-2</v>
      </c>
    </row>
    <row r="78" spans="1:19">
      <c r="A78" s="6" t="s">
        <v>338</v>
      </c>
      <c r="B78" s="2">
        <v>2.8503031063614299E-2</v>
      </c>
      <c r="C78" s="3">
        <v>0</v>
      </c>
      <c r="D78" s="3">
        <v>1.6932646467201998E-2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4.1010633836609002E-3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4.9536740914477198E-2</v>
      </c>
    </row>
    <row r="79" spans="1:19">
      <c r="A79" s="7" t="s">
        <v>339</v>
      </c>
      <c r="B79" s="2">
        <v>2.8503031063614299E-2</v>
      </c>
      <c r="C79" s="3">
        <v>0</v>
      </c>
      <c r="D79" s="3">
        <v>1.6932646467201998E-2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4.1010633836609002E-3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4.9536740914477198E-2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7.2009636526149404E-2</v>
      </c>
      <c r="C86" s="3">
        <v>0</v>
      </c>
      <c r="D86" s="3">
        <v>1.9716095201536599E-2</v>
      </c>
      <c r="E86" s="3">
        <v>0</v>
      </c>
      <c r="F86" s="3">
        <v>0</v>
      </c>
      <c r="G86" s="3">
        <v>7.4554505664916498E-4</v>
      </c>
      <c r="H86" s="3">
        <v>0</v>
      </c>
      <c r="I86" s="3">
        <v>0</v>
      </c>
      <c r="J86" s="3">
        <v>0</v>
      </c>
      <c r="K86" s="3">
        <v>0</v>
      </c>
      <c r="L86" s="3">
        <v>4.3563393182324802E-3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9.6827616102567654E-2</v>
      </c>
    </row>
    <row r="87" spans="1:19" ht="28.8">
      <c r="A87" s="6" t="s">
        <v>346</v>
      </c>
      <c r="B87" s="2">
        <v>2.0681618845630398E-3</v>
      </c>
      <c r="C87" s="3">
        <v>0</v>
      </c>
      <c r="D87" s="3">
        <v>6.6726510754596004E-5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2.134888395317636E-3</v>
      </c>
    </row>
    <row r="88" spans="1:19" ht="28.8">
      <c r="A88" s="6" t="s">
        <v>347</v>
      </c>
      <c r="B88" s="2">
        <v>4.1438443577972099E-2</v>
      </c>
      <c r="C88" s="3">
        <v>0</v>
      </c>
      <c r="D88" s="3">
        <v>1.4752913782551899E-2</v>
      </c>
      <c r="E88" s="3">
        <v>0</v>
      </c>
      <c r="F88" s="3">
        <v>0</v>
      </c>
      <c r="G88" s="3">
        <v>7.4554505664916498E-4</v>
      </c>
      <c r="H88" s="3">
        <v>0</v>
      </c>
      <c r="I88" s="3">
        <v>0</v>
      </c>
      <c r="J88" s="3">
        <v>0</v>
      </c>
      <c r="K88" s="3">
        <v>0</v>
      </c>
      <c r="L88" s="3">
        <v>5.4384873017424603E-4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5.7480751147347409E-2</v>
      </c>
    </row>
    <row r="89" spans="1:19">
      <c r="A89" s="7" t="s">
        <v>348</v>
      </c>
      <c r="B89" s="2">
        <v>3.6437252111665097E-2</v>
      </c>
      <c r="C89" s="3">
        <v>0</v>
      </c>
      <c r="D89" s="3">
        <v>1.4403393964313499E-2</v>
      </c>
      <c r="E89" s="3">
        <v>0</v>
      </c>
      <c r="F89" s="3">
        <v>0</v>
      </c>
      <c r="G89" s="3">
        <v>7.4554505664916498E-4</v>
      </c>
      <c r="H89" s="3">
        <v>0</v>
      </c>
      <c r="I89" s="3">
        <v>0</v>
      </c>
      <c r="J89" s="3">
        <v>0</v>
      </c>
      <c r="K89" s="3">
        <v>0</v>
      </c>
      <c r="L89" s="3">
        <v>5.4384873017424603E-4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5.2130039862802006E-2</v>
      </c>
    </row>
    <row r="90" spans="1:19">
      <c r="A90" s="7" t="s">
        <v>349</v>
      </c>
      <c r="B90" s="2">
        <v>5.0011914663069899E-3</v>
      </c>
      <c r="C90" s="3">
        <v>0</v>
      </c>
      <c r="D90" s="3">
        <v>3.4951981823836E-4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5.3507112845453501E-3</v>
      </c>
    </row>
    <row r="91" spans="1:19" ht="28.8">
      <c r="A91" s="8" t="s">
        <v>350</v>
      </c>
      <c r="B91" s="2">
        <v>5.0011914663069899E-3</v>
      </c>
      <c r="C91" s="3">
        <v>0</v>
      </c>
      <c r="D91" s="3">
        <v>3.4951981823836E-4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5.3507112845453501E-3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4.36194142926023E-3</v>
      </c>
      <c r="C93" s="3">
        <v>0</v>
      </c>
      <c r="D93" s="3">
        <v>3.2410019509375199E-4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4.6860416243539819E-3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6.3925003704676004E-4</v>
      </c>
      <c r="C97" s="3">
        <v>0</v>
      </c>
      <c r="D97" s="3">
        <v>2.5419623144607998E-5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6.6466966019136805E-4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2.8503031063614299E-2</v>
      </c>
      <c r="C99" s="3">
        <v>0</v>
      </c>
      <c r="D99" s="3">
        <v>4.8964549082301202E-3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3.5183683156170598E-3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3.6917854287461478E-2</v>
      </c>
    </row>
    <row r="100" spans="1:19">
      <c r="A100" s="5" t="s">
        <v>359</v>
      </c>
      <c r="B100" s="2">
        <v>0.16466328895457299</v>
      </c>
      <c r="C100" s="3">
        <v>0</v>
      </c>
      <c r="D100" s="3">
        <v>0.59871791628363202</v>
      </c>
      <c r="E100" s="3">
        <v>0</v>
      </c>
      <c r="F100" s="3">
        <v>0</v>
      </c>
      <c r="G100" s="3">
        <v>2.9713752257756602E-4</v>
      </c>
      <c r="H100" s="3">
        <v>0</v>
      </c>
      <c r="I100" s="3">
        <v>0</v>
      </c>
      <c r="J100" s="3">
        <v>0</v>
      </c>
      <c r="K100" s="3">
        <v>0</v>
      </c>
      <c r="L100" s="3">
        <v>2.70315016803955E-2</v>
      </c>
      <c r="M100" s="3">
        <v>0</v>
      </c>
      <c r="N100" s="3">
        <v>2.6784033958529999E-3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0.79338824783703099</v>
      </c>
    </row>
    <row r="101" spans="1:19">
      <c r="A101" s="6" t="s">
        <v>360</v>
      </c>
      <c r="B101" s="2">
        <v>0.108760428635781</v>
      </c>
      <c r="C101" s="3">
        <v>0</v>
      </c>
      <c r="D101" s="3">
        <v>0.54946104153516795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2.0869732564033499E-2</v>
      </c>
      <c r="M101" s="3">
        <v>0</v>
      </c>
      <c r="N101" s="3">
        <v>2.3531906123931902E-3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0.68144439334737561</v>
      </c>
    </row>
    <row r="102" spans="1:19">
      <c r="A102" s="7" t="s">
        <v>361</v>
      </c>
      <c r="B102" s="2">
        <v>8.2657925763193795E-4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8.2657925763193795E-4</v>
      </c>
    </row>
    <row r="103" spans="1:19">
      <c r="A103" s="7" t="s">
        <v>362</v>
      </c>
      <c r="B103" s="2">
        <v>5.6555422890606295E-4</v>
      </c>
      <c r="C103" s="3">
        <v>0</v>
      </c>
      <c r="D103" s="3">
        <v>7.1041491783393196E-2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7.1607046012299252E-2</v>
      </c>
    </row>
    <row r="104" spans="1:19">
      <c r="A104" s="7" t="s">
        <v>363</v>
      </c>
      <c r="B104" s="2">
        <v>6.9693682669808604E-2</v>
      </c>
      <c r="C104" s="3">
        <v>0</v>
      </c>
      <c r="D104" s="3">
        <v>1.23221623193487E-2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1.32262531317886E-3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8.3338470302336168E-2</v>
      </c>
    </row>
    <row r="105" spans="1:19" ht="28.8">
      <c r="A105" s="7" t="s">
        <v>364</v>
      </c>
      <c r="B105" s="2">
        <v>3.0713945046744701E-2</v>
      </c>
      <c r="C105" s="3">
        <v>0</v>
      </c>
      <c r="D105" s="3">
        <v>0.46388905767173799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0.49460300271848268</v>
      </c>
    </row>
    <row r="106" spans="1:19">
      <c r="A106" s="7" t="s">
        <v>365</v>
      </c>
      <c r="B106" s="2">
        <v>6.9606674326900004E-3</v>
      </c>
      <c r="C106" s="3">
        <v>0</v>
      </c>
      <c r="D106" s="3">
        <v>1.96684334081405E-3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8.9275107735040504E-3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6.9606674326900004E-3</v>
      </c>
      <c r="C109" s="3">
        <v>0</v>
      </c>
      <c r="D109" s="3">
        <v>1.96684334081405E-3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8.9275107735040504E-3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5.5902860318791603E-2</v>
      </c>
      <c r="C112" s="3">
        <v>0</v>
      </c>
      <c r="D112" s="3">
        <v>4.8173363311925302E-2</v>
      </c>
      <c r="E112" s="3">
        <v>0</v>
      </c>
      <c r="F112" s="3">
        <v>0</v>
      </c>
      <c r="G112" s="3">
        <v>3.24150024630071E-5</v>
      </c>
      <c r="H112" s="3">
        <v>0</v>
      </c>
      <c r="I112" s="3">
        <v>0</v>
      </c>
      <c r="J112" s="3">
        <v>0</v>
      </c>
      <c r="K112" s="3">
        <v>0</v>
      </c>
      <c r="L112" s="3">
        <v>5.9749367294653598E-3</v>
      </c>
      <c r="M112" s="3">
        <v>0</v>
      </c>
      <c r="N112" s="3">
        <v>2.9453233219002101E-4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0.1103781076948353</v>
      </c>
    </row>
    <row r="113" spans="1:19">
      <c r="A113" s="6" t="s">
        <v>372</v>
      </c>
      <c r="B113" s="2">
        <v>0</v>
      </c>
      <c r="C113" s="3">
        <v>0</v>
      </c>
      <c r="D113" s="3">
        <v>1.0835114365389199E-3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1.0835114365389199E-3</v>
      </c>
    </row>
    <row r="114" spans="1:19">
      <c r="A114" s="5" t="s">
        <v>373</v>
      </c>
      <c r="B114" s="2">
        <v>1.7259751000262499E-2</v>
      </c>
      <c r="C114" s="3">
        <v>0</v>
      </c>
      <c r="D114" s="3">
        <v>3.2727764798682799E-4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3.9216302992156501E-4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1.7979191678170893E-2</v>
      </c>
    </row>
    <row r="115" spans="1:19">
      <c r="A115" s="5" t="s">
        <v>374</v>
      </c>
      <c r="B115" s="2">
        <v>4.9560679342801499E-2</v>
      </c>
      <c r="C115" s="3">
        <v>0</v>
      </c>
      <c r="D115" s="3">
        <v>1.44256361345651E-3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1.3015373011925201E-2</v>
      </c>
      <c r="M115" s="3">
        <v>0</v>
      </c>
      <c r="N115" s="3">
        <v>2.18799833765571E-2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8.5898599344740298E-2</v>
      </c>
    </row>
    <row r="116" spans="1:19">
      <c r="A116" s="5" t="s">
        <v>375</v>
      </c>
      <c r="B116" s="2">
        <v>0.112620815350296</v>
      </c>
      <c r="C116" s="3">
        <v>0</v>
      </c>
      <c r="D116" s="3">
        <v>1.32499785641269E-3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1.4428639780133101E-2</v>
      </c>
      <c r="M116" s="3">
        <v>0</v>
      </c>
      <c r="N116" s="3">
        <v>1.36675925539356E-2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0.14204204554077737</v>
      </c>
    </row>
    <row r="117" spans="1:19">
      <c r="A117" s="6" t="s">
        <v>376</v>
      </c>
      <c r="B117" s="2">
        <v>9.7654843894731405E-2</v>
      </c>
      <c r="C117" s="3">
        <v>0</v>
      </c>
      <c r="D117" s="3">
        <v>1.0708016249666101E-3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1.13912261238538E-2</v>
      </c>
      <c r="M117" s="3">
        <v>0</v>
      </c>
      <c r="N117" s="3">
        <v>8.4183447007053908E-3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0.11853521634425722</v>
      </c>
    </row>
    <row r="118" spans="1:19">
      <c r="A118" s="6" t="s">
        <v>377</v>
      </c>
      <c r="B118" s="2">
        <v>1.49659714555646E-2</v>
      </c>
      <c r="C118" s="3">
        <v>0</v>
      </c>
      <c r="D118" s="3">
        <v>2.5419623144608001E-4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3.0374136562792901E-3</v>
      </c>
      <c r="M118" s="3">
        <v>0</v>
      </c>
      <c r="N118" s="3">
        <v>5.2492478532301899E-3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2.3506829196520158E-2</v>
      </c>
    </row>
    <row r="119" spans="1:19">
      <c r="A119" s="5" t="s">
        <v>378</v>
      </c>
      <c r="B119" s="2">
        <v>3.4970737320793202E-3</v>
      </c>
      <c r="C119" s="3">
        <v>0</v>
      </c>
      <c r="D119" s="3">
        <v>3.8129434716911998E-5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6.9368460481409005E-4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4.2288877716103223E-3</v>
      </c>
    </row>
    <row r="120" spans="1:19">
      <c r="A120" s="4" t="s">
        <v>379</v>
      </c>
      <c r="B120" s="2">
        <f t="shared" ref="B120:S120" si="2">B3+B17+B31+B59+B71+B76+B86+B100+B114+B115+B116+B119</f>
        <v>0.80470298781179994</v>
      </c>
      <c r="C120" s="2">
        <f t="shared" si="2"/>
        <v>1.876866516359995E-2</v>
      </c>
      <c r="D120" s="2">
        <f t="shared" si="2"/>
        <v>0.73732158893250022</v>
      </c>
      <c r="E120" s="2">
        <f t="shared" si="2"/>
        <v>0</v>
      </c>
      <c r="F120" s="2">
        <f t="shared" si="2"/>
        <v>0</v>
      </c>
      <c r="G120" s="2">
        <f t="shared" si="2"/>
        <v>4.5272953440000001E-3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2.9266202010239999</v>
      </c>
      <c r="M120" s="2">
        <f t="shared" si="2"/>
        <v>0</v>
      </c>
      <c r="N120" s="2">
        <f t="shared" si="2"/>
        <v>6.1856567640000061E-2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4.5537973059159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49" priority="2" operator="lessThan">
      <formula>0</formula>
    </cfRule>
  </conditionalFormatting>
  <conditionalFormatting sqref="B3:B158 C120:S120">
    <cfRule type="cellIs" dxfId="48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outlinePr summaryBelow="0" summaryRight="0"/>
  </sheetPr>
  <dimension ref="A1:S143"/>
  <sheetViews>
    <sheetView topLeftCell="A96" zoomScale="40" zoomScaleNormal="4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8" width="12.77734375" style="1"/>
    <col min="9" max="9" width="11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0.373224103397091</v>
      </c>
      <c r="C3" s="3">
        <v>0</v>
      </c>
      <c r="D3" s="3">
        <v>0.39351874068098402</v>
      </c>
      <c r="E3" s="3">
        <v>0</v>
      </c>
      <c r="F3" s="3">
        <v>0</v>
      </c>
      <c r="G3" s="3">
        <v>1.3617241130628699E-2</v>
      </c>
      <c r="H3" s="3">
        <v>0</v>
      </c>
      <c r="I3" s="3">
        <v>7.1149040820000001E-4</v>
      </c>
      <c r="J3" s="3">
        <v>0</v>
      </c>
      <c r="K3" s="3">
        <v>0</v>
      </c>
      <c r="L3" s="3">
        <v>0.22093016929027501</v>
      </c>
      <c r="M3" s="3">
        <v>0</v>
      </c>
      <c r="N3" s="3">
        <v>1.0818759379999999E-2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1.0128205042871787</v>
      </c>
    </row>
    <row r="4" spans="1:19" ht="28.8">
      <c r="A4" s="6" t="s">
        <v>266</v>
      </c>
      <c r="B4" s="2">
        <v>0.36642091436474999</v>
      </c>
      <c r="C4" s="3">
        <v>0</v>
      </c>
      <c r="D4" s="3">
        <v>0.39275288653464102</v>
      </c>
      <c r="E4" s="3">
        <v>0</v>
      </c>
      <c r="F4" s="3">
        <v>0</v>
      </c>
      <c r="G4" s="3">
        <v>1.2147453178301E-2</v>
      </c>
      <c r="H4" s="3">
        <v>0</v>
      </c>
      <c r="I4" s="3">
        <v>7.1149040820000001E-4</v>
      </c>
      <c r="J4" s="3">
        <v>0</v>
      </c>
      <c r="K4" s="3">
        <v>0</v>
      </c>
      <c r="L4" s="3">
        <v>0.22060473085408</v>
      </c>
      <c r="M4" s="3">
        <v>0</v>
      </c>
      <c r="N4" s="3">
        <v>1.0818759379999999E-2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1.003456234719972</v>
      </c>
    </row>
    <row r="5" spans="1:19" ht="28.8">
      <c r="A5" s="7" t="s">
        <v>267</v>
      </c>
      <c r="B5" s="2">
        <v>0.33658489466783298</v>
      </c>
      <c r="C5" s="3">
        <v>0</v>
      </c>
      <c r="D5" s="3">
        <v>0.36614501613077499</v>
      </c>
      <c r="E5" s="3">
        <v>0</v>
      </c>
      <c r="F5" s="3">
        <v>0</v>
      </c>
      <c r="G5" s="3">
        <v>1.0827338133542299E-2</v>
      </c>
      <c r="H5" s="3">
        <v>0</v>
      </c>
      <c r="I5" s="3">
        <v>7.1149040820000001E-4</v>
      </c>
      <c r="J5" s="3">
        <v>0</v>
      </c>
      <c r="K5" s="3">
        <v>0</v>
      </c>
      <c r="L5" s="3">
        <v>0.116542092716484</v>
      </c>
      <c r="M5" s="3">
        <v>0</v>
      </c>
      <c r="N5" s="3">
        <v>1.0818759379999999E-2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0.84162959143683425</v>
      </c>
    </row>
    <row r="6" spans="1:19">
      <c r="A6" s="7" t="s">
        <v>268</v>
      </c>
      <c r="B6" s="2">
        <v>2.98360196969173E-2</v>
      </c>
      <c r="C6" s="3">
        <v>0</v>
      </c>
      <c r="D6" s="3">
        <v>2.6607870403865499E-2</v>
      </c>
      <c r="E6" s="3">
        <v>0</v>
      </c>
      <c r="F6" s="3">
        <v>0</v>
      </c>
      <c r="G6" s="3">
        <v>1.32011504475868E-3</v>
      </c>
      <c r="H6" s="3">
        <v>0</v>
      </c>
      <c r="I6" s="3">
        <v>0</v>
      </c>
      <c r="J6" s="3">
        <v>0</v>
      </c>
      <c r="K6" s="3">
        <v>0</v>
      </c>
      <c r="L6" s="3">
        <v>0.104062638137596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0.16182664328313748</v>
      </c>
    </row>
    <row r="7" spans="1:19">
      <c r="A7" s="8" t="s">
        <v>269</v>
      </c>
      <c r="B7" s="2">
        <v>3.94930888741805E-3</v>
      </c>
      <c r="C7" s="3">
        <v>0</v>
      </c>
      <c r="D7" s="3">
        <v>6.5526607873845301E-3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1.51624725954776E-4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1.0653594400757357E-2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1.5595446044475599E-2</v>
      </c>
      <c r="C12" s="3">
        <v>0</v>
      </c>
      <c r="D12" s="3">
        <v>1.75860450035819E-2</v>
      </c>
      <c r="E12" s="3">
        <v>0</v>
      </c>
      <c r="F12" s="3">
        <v>0</v>
      </c>
      <c r="G12" s="3">
        <v>9.6389352474443503E-4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3.4145384572801932E-2</v>
      </c>
    </row>
    <row r="13" spans="1:19">
      <c r="A13" s="8" t="s">
        <v>275</v>
      </c>
      <c r="B13" s="2">
        <v>1.02912647650236E-2</v>
      </c>
      <c r="C13" s="3">
        <v>0</v>
      </c>
      <c r="D13" s="3">
        <v>2.46916461289902E-3</v>
      </c>
      <c r="E13" s="3">
        <v>0</v>
      </c>
      <c r="F13" s="3">
        <v>0</v>
      </c>
      <c r="G13" s="3">
        <v>3.5622152001424801E-4</v>
      </c>
      <c r="H13" s="3">
        <v>0</v>
      </c>
      <c r="I13" s="3">
        <v>0</v>
      </c>
      <c r="J13" s="3">
        <v>0</v>
      </c>
      <c r="K13" s="3">
        <v>0</v>
      </c>
      <c r="L13" s="3">
        <v>0.103911013411641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0.11702766430957787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6.8031890323405697E-3</v>
      </c>
      <c r="C15" s="3">
        <v>0</v>
      </c>
      <c r="D15" s="3">
        <v>4.60783615019766E-4</v>
      </c>
      <c r="E15" s="3">
        <v>0</v>
      </c>
      <c r="F15" s="3">
        <v>0</v>
      </c>
      <c r="G15" s="3">
        <v>1.3171215866072999E-3</v>
      </c>
      <c r="H15" s="3">
        <v>0</v>
      </c>
      <c r="I15" s="3">
        <v>0</v>
      </c>
      <c r="J15" s="3">
        <v>0</v>
      </c>
      <c r="K15" s="3">
        <v>0</v>
      </c>
      <c r="L15" s="3">
        <v>1.9970085857458301E-4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8.7807950925422196E-3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2.0457740555233101E-3</v>
      </c>
      <c r="C17" s="3">
        <v>0</v>
      </c>
      <c r="D17" s="3">
        <v>2.89181441150336E-4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2.3349554966736463E-3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0.12703968747608901</v>
      </c>
      <c r="C31" s="3">
        <v>0</v>
      </c>
      <c r="D31" s="3">
        <v>6.2529925467199501E-2</v>
      </c>
      <c r="E31" s="3">
        <v>0</v>
      </c>
      <c r="F31" s="3">
        <v>0</v>
      </c>
      <c r="G31" s="3">
        <v>6.5975817656420297E-3</v>
      </c>
      <c r="H31" s="3">
        <v>0</v>
      </c>
      <c r="I31" s="3">
        <v>0</v>
      </c>
      <c r="J31" s="3">
        <v>0</v>
      </c>
      <c r="K31" s="3">
        <v>0</v>
      </c>
      <c r="L31" s="3">
        <v>0.55834695883631902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0.75451415354524953</v>
      </c>
    </row>
    <row r="32" spans="1:19">
      <c r="A32" s="6" t="s">
        <v>294</v>
      </c>
      <c r="B32" s="2">
        <v>3.9745232208778701E-2</v>
      </c>
      <c r="C32" s="3">
        <v>0</v>
      </c>
      <c r="D32" s="3">
        <v>3.1458972775071203E-2</v>
      </c>
      <c r="E32" s="3">
        <v>0</v>
      </c>
      <c r="F32" s="3">
        <v>0</v>
      </c>
      <c r="G32" s="3">
        <v>4.6651719772736302E-3</v>
      </c>
      <c r="H32" s="3">
        <v>0</v>
      </c>
      <c r="I32" s="3">
        <v>0</v>
      </c>
      <c r="J32" s="3">
        <v>0</v>
      </c>
      <c r="K32" s="3">
        <v>0</v>
      </c>
      <c r="L32" s="3">
        <v>0.15524368744668801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0.23111306440781154</v>
      </c>
    </row>
    <row r="33" spans="1:19">
      <c r="A33" s="6" t="s">
        <v>295</v>
      </c>
      <c r="B33" s="2">
        <v>3.19122302406252E-2</v>
      </c>
      <c r="C33" s="3">
        <v>0</v>
      </c>
      <c r="D33" s="3">
        <v>7.6267140672565898E-3</v>
      </c>
      <c r="E33" s="3">
        <v>0</v>
      </c>
      <c r="F33" s="3">
        <v>0</v>
      </c>
      <c r="G33" s="3">
        <v>7.6992075032630695E-4</v>
      </c>
      <c r="H33" s="3">
        <v>0</v>
      </c>
      <c r="I33" s="3">
        <v>0</v>
      </c>
      <c r="J33" s="3">
        <v>0</v>
      </c>
      <c r="K33" s="3">
        <v>0</v>
      </c>
      <c r="L33" s="3">
        <v>3.3664665854226401E-2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7.3973530912434499E-2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6.9626684161364202E-4</v>
      </c>
      <c r="C41" s="3">
        <v>0</v>
      </c>
      <c r="D41" s="3">
        <v>2.1813902141918202E-3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2.8776570558054623E-3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7.2237684817415401E-3</v>
      </c>
      <c r="C46" s="3">
        <v>0</v>
      </c>
      <c r="D46" s="3">
        <v>3.5965222813954798E-3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8.2397658426988193E-2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9.3217949190125216E-2</v>
      </c>
    </row>
    <row r="47" spans="1:19" ht="28.8">
      <c r="A47" s="6" t="s">
        <v>309</v>
      </c>
      <c r="B47" s="2">
        <v>1.9437449328380801E-3</v>
      </c>
      <c r="C47" s="3">
        <v>0</v>
      </c>
      <c r="D47" s="3">
        <v>5.83660460897362E-4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7.7504862258985603E-3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1.0277891619634003E-2</v>
      </c>
    </row>
    <row r="48" spans="1:19" ht="28.8">
      <c r="A48" s="6" t="s">
        <v>310</v>
      </c>
      <c r="B48" s="2">
        <v>5.8312347985142498E-3</v>
      </c>
      <c r="C48" s="3">
        <v>0</v>
      </c>
      <c r="D48" s="3">
        <v>2.54658558637341E-3</v>
      </c>
      <c r="E48" s="3">
        <v>0</v>
      </c>
      <c r="F48" s="3">
        <v>0</v>
      </c>
      <c r="G48" s="3">
        <v>1.70417241178946E-4</v>
      </c>
      <c r="H48" s="3">
        <v>0</v>
      </c>
      <c r="I48" s="3">
        <v>0</v>
      </c>
      <c r="J48" s="3">
        <v>0</v>
      </c>
      <c r="K48" s="3">
        <v>0</v>
      </c>
      <c r="L48" s="3">
        <v>7.7430588313361299E-4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9.3225435092002176E-3</v>
      </c>
    </row>
    <row r="49" spans="1:19" ht="28.8">
      <c r="A49" s="6" t="s">
        <v>311</v>
      </c>
      <c r="B49" s="2">
        <v>8.4132243361648203E-3</v>
      </c>
      <c r="C49" s="3">
        <v>0</v>
      </c>
      <c r="D49" s="3">
        <v>1.0258077150743601E-2</v>
      </c>
      <c r="E49" s="3">
        <v>0</v>
      </c>
      <c r="F49" s="3">
        <v>0</v>
      </c>
      <c r="G49" s="3">
        <v>8.4295671083156999E-4</v>
      </c>
      <c r="H49" s="3">
        <v>0</v>
      </c>
      <c r="I49" s="3">
        <v>0</v>
      </c>
      <c r="J49" s="3">
        <v>0</v>
      </c>
      <c r="K49" s="3">
        <v>0</v>
      </c>
      <c r="L49" s="3">
        <v>0.24731367044260399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0.26682792864034399</v>
      </c>
    </row>
    <row r="50" spans="1:19">
      <c r="A50" s="6" t="s">
        <v>312</v>
      </c>
      <c r="B50" s="2">
        <v>1.01538914401989E-3</v>
      </c>
      <c r="C50" s="3">
        <v>0</v>
      </c>
      <c r="D50" s="3">
        <v>1.39882870237412E-3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6.2947168916617398E-3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8.70893473805575E-3</v>
      </c>
    </row>
    <row r="51" spans="1:19" ht="28.8">
      <c r="A51" s="6" t="s">
        <v>313</v>
      </c>
      <c r="B51" s="2">
        <v>6.6725572321307402E-4</v>
      </c>
      <c r="C51" s="3">
        <v>0</v>
      </c>
      <c r="D51" s="3">
        <v>0</v>
      </c>
      <c r="E51" s="3">
        <v>0</v>
      </c>
      <c r="F51" s="3">
        <v>0</v>
      </c>
      <c r="G51" s="3">
        <v>6.3906465442104598E-5</v>
      </c>
      <c r="H51" s="3">
        <v>0</v>
      </c>
      <c r="I51" s="3">
        <v>0</v>
      </c>
      <c r="J51" s="3">
        <v>0</v>
      </c>
      <c r="K51" s="3">
        <v>0</v>
      </c>
      <c r="L51" s="3">
        <v>1.7417240248904799E-3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2.4728862135456587E-3</v>
      </c>
    </row>
    <row r="52" spans="1:19" ht="28.8">
      <c r="A52" s="6" t="s">
        <v>314</v>
      </c>
      <c r="B52" s="2">
        <v>1.6188204067517101E-2</v>
      </c>
      <c r="C52" s="3">
        <v>0</v>
      </c>
      <c r="D52" s="3">
        <v>8.4125362520401901E-4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1.12822123403353E-2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2.8311670033056423E-2</v>
      </c>
    </row>
    <row r="53" spans="1:19">
      <c r="A53" s="6" t="s">
        <v>315</v>
      </c>
      <c r="B53" s="2">
        <v>6.5275016401278897E-3</v>
      </c>
      <c r="C53" s="3">
        <v>0</v>
      </c>
      <c r="D53" s="3">
        <v>1.4346961049991E-3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8.3465346395337897E-3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1.6308732384660782E-2</v>
      </c>
    </row>
    <row r="54" spans="1:19" ht="28.8">
      <c r="A54" s="6" t="s">
        <v>316</v>
      </c>
      <c r="B54" s="2">
        <v>1.9437449328380801E-3</v>
      </c>
      <c r="C54" s="3">
        <v>0</v>
      </c>
      <c r="D54" s="3">
        <v>5.4453238530647696E-4</v>
      </c>
      <c r="E54" s="3">
        <v>0</v>
      </c>
      <c r="F54" s="3">
        <v>0</v>
      </c>
      <c r="G54" s="3">
        <v>8.5208620589472702E-5</v>
      </c>
      <c r="H54" s="3">
        <v>0</v>
      </c>
      <c r="I54" s="3">
        <v>0</v>
      </c>
      <c r="J54" s="3">
        <v>0</v>
      </c>
      <c r="K54" s="3">
        <v>0</v>
      </c>
      <c r="L54" s="3">
        <v>3.3497549476571601E-3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5.9232408863911902E-3</v>
      </c>
    </row>
    <row r="55" spans="1:19" ht="28.8">
      <c r="A55" s="6" t="s">
        <v>317</v>
      </c>
      <c r="B55" s="2">
        <v>2.3789117088466099E-3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2.3789117088466099E-3</v>
      </c>
    </row>
    <row r="56" spans="1:19" ht="28.8">
      <c r="A56" s="6" t="s">
        <v>318</v>
      </c>
      <c r="B56" s="2">
        <v>8.9934467041762295E-4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8.9934467041762295E-4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1.65363374883239E-3</v>
      </c>
      <c r="C58" s="3">
        <v>0</v>
      </c>
      <c r="D58" s="3">
        <v>5.7200724623143303E-5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1.86757284407712E-4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1.8975917578632454E-3</v>
      </c>
    </row>
    <row r="59" spans="1:19" ht="28.8">
      <c r="A59" s="5" t="s">
        <v>321</v>
      </c>
      <c r="B59" s="2">
        <v>0.165477188744653</v>
      </c>
      <c r="C59" s="3">
        <v>7.4747932783305507E-2</v>
      </c>
      <c r="D59" s="3">
        <v>8.8152672280333091E-3</v>
      </c>
      <c r="E59" s="3">
        <v>0</v>
      </c>
      <c r="F59" s="3">
        <v>0</v>
      </c>
      <c r="G59" s="3">
        <v>3.8735348478860202E-3</v>
      </c>
      <c r="H59" s="3">
        <v>0</v>
      </c>
      <c r="I59" s="3">
        <v>0</v>
      </c>
      <c r="J59" s="3">
        <v>0</v>
      </c>
      <c r="K59" s="3">
        <v>0</v>
      </c>
      <c r="L59" s="3">
        <v>9.6525243574642392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9.9054382810681165</v>
      </c>
    </row>
    <row r="60" spans="1:19" ht="28.8">
      <c r="A60" s="6" t="s">
        <v>322</v>
      </c>
      <c r="B60" s="2">
        <v>0.165477188744653</v>
      </c>
      <c r="C60" s="3">
        <v>7.4747932783305507E-2</v>
      </c>
      <c r="D60" s="3">
        <v>8.8152672280333091E-3</v>
      </c>
      <c r="E60" s="3">
        <v>0</v>
      </c>
      <c r="F60" s="3">
        <v>0</v>
      </c>
      <c r="G60" s="3">
        <v>3.8735348478860202E-3</v>
      </c>
      <c r="H60" s="3">
        <v>0</v>
      </c>
      <c r="I60" s="3">
        <v>0</v>
      </c>
      <c r="J60" s="3">
        <v>0</v>
      </c>
      <c r="K60" s="3">
        <v>0</v>
      </c>
      <c r="L60" s="3">
        <v>9.6525243574642392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9.9054382810681165</v>
      </c>
    </row>
    <row r="61" spans="1:19" ht="28.8">
      <c r="A61" s="7" t="s">
        <v>323</v>
      </c>
      <c r="B61" s="2">
        <v>8.6844549342919103E-2</v>
      </c>
      <c r="C61" s="3">
        <v>7.4747932783305507E-2</v>
      </c>
      <c r="D61" s="3">
        <v>5.0273081307673703E-3</v>
      </c>
      <c r="E61" s="3">
        <v>0</v>
      </c>
      <c r="F61" s="3">
        <v>0</v>
      </c>
      <c r="G61" s="3">
        <v>1.00879539701514E-3</v>
      </c>
      <c r="H61" s="3">
        <v>0</v>
      </c>
      <c r="I61" s="3">
        <v>0</v>
      </c>
      <c r="J61" s="3">
        <v>0</v>
      </c>
      <c r="K61" s="3">
        <v>0</v>
      </c>
      <c r="L61" s="3">
        <v>8.5227814679493701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8.6904100536033777</v>
      </c>
    </row>
    <row r="62" spans="1:19">
      <c r="A62" s="8" t="s">
        <v>324</v>
      </c>
      <c r="B62" s="2">
        <v>2.5067935609933501E-3</v>
      </c>
      <c r="C62" s="3">
        <v>7.4747932783305507E-2</v>
      </c>
      <c r="D62" s="3">
        <v>1.84313446007906E-4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8.5077798654899706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8.5852189052802768</v>
      </c>
    </row>
    <row r="63" spans="1:19" ht="28.8">
      <c r="A63" s="8" t="s">
        <v>325</v>
      </c>
      <c r="B63" s="2">
        <v>8.4337755781925705E-2</v>
      </c>
      <c r="C63" s="3">
        <v>0</v>
      </c>
      <c r="D63" s="3">
        <v>4.8429946847594703E-3</v>
      </c>
      <c r="E63" s="3">
        <v>0</v>
      </c>
      <c r="F63" s="3">
        <v>0</v>
      </c>
      <c r="G63" s="3">
        <v>1.00879539701514E-3</v>
      </c>
      <c r="H63" s="3">
        <v>0</v>
      </c>
      <c r="I63" s="3">
        <v>0</v>
      </c>
      <c r="J63" s="3">
        <v>0</v>
      </c>
      <c r="K63" s="3">
        <v>0</v>
      </c>
      <c r="L63" s="3">
        <v>1.5001602459404901E-2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0.10519114832310522</v>
      </c>
    </row>
    <row r="64" spans="1:19" ht="28.8">
      <c r="A64" s="7" t="s">
        <v>326</v>
      </c>
      <c r="B64" s="2">
        <v>5.6820654049182601E-2</v>
      </c>
      <c r="C64" s="3">
        <v>0</v>
      </c>
      <c r="D64" s="3">
        <v>1.2361712154668201E-3</v>
      </c>
      <c r="E64" s="3">
        <v>0</v>
      </c>
      <c r="F64" s="3">
        <v>0</v>
      </c>
      <c r="G64" s="3">
        <v>1.4428468289652699E-3</v>
      </c>
      <c r="H64" s="3">
        <v>0</v>
      </c>
      <c r="I64" s="3">
        <v>0</v>
      </c>
      <c r="J64" s="3">
        <v>0</v>
      </c>
      <c r="K64" s="3">
        <v>0</v>
      </c>
      <c r="L64" s="3">
        <v>9.6448118363428106E-3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6.9144483929957506E-2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5.6820654049182601E-2</v>
      </c>
      <c r="C66" s="3">
        <v>0</v>
      </c>
      <c r="D66" s="3">
        <v>1.2361712154668201E-3</v>
      </c>
      <c r="E66" s="3">
        <v>0</v>
      </c>
      <c r="F66" s="3">
        <v>0</v>
      </c>
      <c r="G66" s="3">
        <v>1.4428468289652699E-3</v>
      </c>
      <c r="H66" s="3">
        <v>0</v>
      </c>
      <c r="I66" s="3">
        <v>0</v>
      </c>
      <c r="J66" s="3">
        <v>0</v>
      </c>
      <c r="K66" s="3">
        <v>0</v>
      </c>
      <c r="L66" s="3">
        <v>9.6448118363428106E-3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6.9144483929957506E-2</v>
      </c>
    </row>
    <row r="67" spans="1:19">
      <c r="A67" s="7" t="s">
        <v>329</v>
      </c>
      <c r="B67" s="2">
        <v>2.18119853525513E-2</v>
      </c>
      <c r="C67" s="3">
        <v>0</v>
      </c>
      <c r="D67" s="3">
        <v>2.5517878817991201E-3</v>
      </c>
      <c r="E67" s="3">
        <v>0</v>
      </c>
      <c r="F67" s="3">
        <v>0</v>
      </c>
      <c r="G67" s="3">
        <v>1.42189262190561E-3</v>
      </c>
      <c r="H67" s="3">
        <v>0</v>
      </c>
      <c r="I67" s="3">
        <v>0</v>
      </c>
      <c r="J67" s="3">
        <v>0</v>
      </c>
      <c r="K67" s="3">
        <v>0</v>
      </c>
      <c r="L67" s="3">
        <v>1.1200980776785201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1.1458837435347762</v>
      </c>
    </row>
    <row r="68" spans="1:19">
      <c r="A68" s="8" t="s">
        <v>329</v>
      </c>
      <c r="B68" s="2">
        <v>2.18119853525513E-2</v>
      </c>
      <c r="C68" s="3">
        <v>0</v>
      </c>
      <c r="D68" s="3">
        <v>2.5517878817991201E-3</v>
      </c>
      <c r="E68" s="3">
        <v>0</v>
      </c>
      <c r="F68" s="3">
        <v>0</v>
      </c>
      <c r="G68" s="3">
        <v>1.42189262190561E-3</v>
      </c>
      <c r="H68" s="3">
        <v>0</v>
      </c>
      <c r="I68" s="3">
        <v>0</v>
      </c>
      <c r="J68" s="3">
        <v>0</v>
      </c>
      <c r="K68" s="3">
        <v>0</v>
      </c>
      <c r="L68" s="3">
        <v>1.1200980776785201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1.1458837435347762</v>
      </c>
    </row>
    <row r="69" spans="1:19">
      <c r="A69" s="9" t="s">
        <v>329</v>
      </c>
      <c r="B69" s="2">
        <v>2.0400113117049399E-2</v>
      </c>
      <c r="C69" s="3">
        <v>0</v>
      </c>
      <c r="D69" s="3">
        <v>2.3579409816873501E-3</v>
      </c>
      <c r="E69" s="3">
        <v>0</v>
      </c>
      <c r="F69" s="3">
        <v>0</v>
      </c>
      <c r="G69" s="3">
        <v>1.3979449566945701E-3</v>
      </c>
      <c r="H69" s="3">
        <v>0</v>
      </c>
      <c r="I69" s="3">
        <v>0</v>
      </c>
      <c r="J69" s="3">
        <v>0</v>
      </c>
      <c r="K69" s="3">
        <v>0</v>
      </c>
      <c r="L69" s="3">
        <v>1.11256491751341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1.1367209165688414</v>
      </c>
    </row>
    <row r="70" spans="1:19" ht="57.6">
      <c r="A70" s="9" t="s">
        <v>330</v>
      </c>
      <c r="B70" s="2">
        <v>1.4118722355020001E-3</v>
      </c>
      <c r="C70" s="3">
        <v>0</v>
      </c>
      <c r="D70" s="3">
        <v>1.93846900111764E-4</v>
      </c>
      <c r="E70" s="3">
        <v>0</v>
      </c>
      <c r="F70" s="3">
        <v>0</v>
      </c>
      <c r="G70" s="3">
        <v>2.39476652110419E-5</v>
      </c>
      <c r="H70" s="3">
        <v>0</v>
      </c>
      <c r="I70" s="3">
        <v>0</v>
      </c>
      <c r="J70" s="3">
        <v>0</v>
      </c>
      <c r="K70" s="3">
        <v>0</v>
      </c>
      <c r="L70" s="3">
        <v>7.5331601651189599E-3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9.1628269659437649E-3</v>
      </c>
    </row>
    <row r="71" spans="1:19" ht="28.8">
      <c r="A71" s="5" t="s">
        <v>331</v>
      </c>
      <c r="B71" s="2">
        <v>4.9876547748040199E-2</v>
      </c>
      <c r="C71" s="3">
        <v>0</v>
      </c>
      <c r="D71" s="3">
        <v>9.1997832102222194E-3</v>
      </c>
      <c r="E71" s="3">
        <v>0</v>
      </c>
      <c r="F71" s="3">
        <v>0</v>
      </c>
      <c r="G71" s="3">
        <v>3.5682021164452401E-3</v>
      </c>
      <c r="H71" s="3">
        <v>0</v>
      </c>
      <c r="I71" s="3">
        <v>0</v>
      </c>
      <c r="J71" s="3">
        <v>0</v>
      </c>
      <c r="K71" s="3">
        <v>0</v>
      </c>
      <c r="L71" s="3">
        <v>9.4820926182449996E-3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7.2126625692952653E-2</v>
      </c>
    </row>
    <row r="72" spans="1:19">
      <c r="A72" s="6" t="s">
        <v>332</v>
      </c>
      <c r="B72" s="2">
        <v>4.23561670650602E-2</v>
      </c>
      <c r="C72" s="3">
        <v>0</v>
      </c>
      <c r="D72" s="3">
        <v>5.9933648132915697E-3</v>
      </c>
      <c r="E72" s="3">
        <v>0</v>
      </c>
      <c r="F72" s="3">
        <v>0</v>
      </c>
      <c r="G72" s="3">
        <v>2.8288179530543199E-3</v>
      </c>
      <c r="H72" s="3">
        <v>0</v>
      </c>
      <c r="I72" s="3">
        <v>0</v>
      </c>
      <c r="J72" s="3">
        <v>0</v>
      </c>
      <c r="K72" s="3">
        <v>0</v>
      </c>
      <c r="L72" s="3">
        <v>8.7572524649002208E-3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5.993560229630631E-2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7.5203806829800303E-3</v>
      </c>
      <c r="C74" s="3">
        <v>0</v>
      </c>
      <c r="D74" s="3">
        <v>3.1968849428267898E-3</v>
      </c>
      <c r="E74" s="3">
        <v>0</v>
      </c>
      <c r="F74" s="3">
        <v>0</v>
      </c>
      <c r="G74" s="3">
        <v>7.3938416339091695E-4</v>
      </c>
      <c r="H74" s="3">
        <v>0</v>
      </c>
      <c r="I74" s="3">
        <v>0</v>
      </c>
      <c r="J74" s="3">
        <v>0</v>
      </c>
      <c r="K74" s="3">
        <v>0</v>
      </c>
      <c r="L74" s="3">
        <v>7.0080208703487805E-4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1.2157451876232614E-2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</v>
      </c>
    </row>
    <row r="76" spans="1:19">
      <c r="A76" s="5" t="s">
        <v>336</v>
      </c>
      <c r="B76" s="2">
        <v>7.3013964178817697E-2</v>
      </c>
      <c r="C76" s="3">
        <v>0</v>
      </c>
      <c r="D76" s="3">
        <v>4.2442937670372299E-2</v>
      </c>
      <c r="E76" s="3">
        <v>0</v>
      </c>
      <c r="F76" s="3">
        <v>0</v>
      </c>
      <c r="G76" s="3">
        <v>1.22731784206589E-3</v>
      </c>
      <c r="H76" s="3">
        <v>0</v>
      </c>
      <c r="I76" s="3">
        <v>0</v>
      </c>
      <c r="J76" s="3">
        <v>0</v>
      </c>
      <c r="K76" s="3">
        <v>0</v>
      </c>
      <c r="L76" s="3">
        <v>6.8563961443940096E-3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0.1235406158356499</v>
      </c>
    </row>
    <row r="77" spans="1:19">
      <c r="A77" s="6" t="s">
        <v>337</v>
      </c>
      <c r="B77" s="2">
        <v>5.0107057500775001E-2</v>
      </c>
      <c r="C77" s="3">
        <v>0</v>
      </c>
      <c r="D77" s="3">
        <v>2.19873229815294E-2</v>
      </c>
      <c r="E77" s="3">
        <v>0</v>
      </c>
      <c r="F77" s="3">
        <v>0</v>
      </c>
      <c r="G77" s="3">
        <v>6.9148883296883397E-4</v>
      </c>
      <c r="H77" s="3">
        <v>0</v>
      </c>
      <c r="I77" s="3">
        <v>0</v>
      </c>
      <c r="J77" s="3">
        <v>0</v>
      </c>
      <c r="K77" s="3">
        <v>0</v>
      </c>
      <c r="L77" s="3">
        <v>3.84239244553688E-3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7.6628261760810126E-2</v>
      </c>
    </row>
    <row r="78" spans="1:19">
      <c r="A78" s="6" t="s">
        <v>338</v>
      </c>
      <c r="B78" s="2">
        <v>2.29069066780427E-2</v>
      </c>
      <c r="C78" s="3">
        <v>0</v>
      </c>
      <c r="D78" s="3">
        <v>2.0455614688843E-2</v>
      </c>
      <c r="E78" s="3">
        <v>0</v>
      </c>
      <c r="F78" s="3">
        <v>0</v>
      </c>
      <c r="G78" s="3">
        <v>5.3582900909706103E-4</v>
      </c>
      <c r="H78" s="3">
        <v>0</v>
      </c>
      <c r="I78" s="3">
        <v>0</v>
      </c>
      <c r="J78" s="3">
        <v>0</v>
      </c>
      <c r="K78" s="3">
        <v>0</v>
      </c>
      <c r="L78" s="3">
        <v>3.0140036988571301E-3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4.6912354074839895E-2</v>
      </c>
    </row>
    <row r="79" spans="1:19">
      <c r="A79" s="7" t="s">
        <v>339</v>
      </c>
      <c r="B79" s="2">
        <v>2.29069066780427E-2</v>
      </c>
      <c r="C79" s="3">
        <v>0</v>
      </c>
      <c r="D79" s="3">
        <v>2.0455614688843E-2</v>
      </c>
      <c r="E79" s="3">
        <v>0</v>
      </c>
      <c r="F79" s="3">
        <v>0</v>
      </c>
      <c r="G79" s="3">
        <v>5.3582900909706103E-4</v>
      </c>
      <c r="H79" s="3">
        <v>0</v>
      </c>
      <c r="I79" s="3">
        <v>0</v>
      </c>
      <c r="J79" s="3">
        <v>0</v>
      </c>
      <c r="K79" s="3">
        <v>0</v>
      </c>
      <c r="L79" s="3">
        <v>3.0140036988571301E-3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4.6912354074839895E-2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0.271482861283671</v>
      </c>
      <c r="C86" s="3">
        <v>0</v>
      </c>
      <c r="D86" s="3">
        <v>0.108738577508595</v>
      </c>
      <c r="E86" s="3">
        <v>0</v>
      </c>
      <c r="F86" s="3">
        <v>0</v>
      </c>
      <c r="G86" s="3">
        <v>1.9188066750347301E-3</v>
      </c>
      <c r="H86" s="3">
        <v>0</v>
      </c>
      <c r="I86" s="3">
        <v>0</v>
      </c>
      <c r="J86" s="3">
        <v>0</v>
      </c>
      <c r="K86" s="3">
        <v>0</v>
      </c>
      <c r="L86" s="3">
        <v>1.7124348622770499E-2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0.39926459409007126</v>
      </c>
    </row>
    <row r="87" spans="1:19" ht="28.8">
      <c r="A87" s="6" t="s">
        <v>346</v>
      </c>
      <c r="B87" s="2">
        <v>1.0401752592167799E-2</v>
      </c>
      <c r="C87" s="3">
        <v>0</v>
      </c>
      <c r="D87" s="3">
        <v>1.7064882845904399E-3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2.1874640342012201E-3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1.429570491095946E-2</v>
      </c>
    </row>
    <row r="88" spans="1:19" ht="28.8">
      <c r="A88" s="6" t="s">
        <v>347</v>
      </c>
      <c r="B88" s="2">
        <v>0.23947081937259501</v>
      </c>
      <c r="C88" s="3">
        <v>0</v>
      </c>
      <c r="D88" s="3">
        <v>7.9400961412992202E-2</v>
      </c>
      <c r="E88" s="3">
        <v>0</v>
      </c>
      <c r="F88" s="3">
        <v>0</v>
      </c>
      <c r="G88" s="3">
        <v>1.71525152074087E-3</v>
      </c>
      <c r="H88" s="3">
        <v>0</v>
      </c>
      <c r="I88" s="3">
        <v>0</v>
      </c>
      <c r="J88" s="3">
        <v>0</v>
      </c>
      <c r="K88" s="3">
        <v>0</v>
      </c>
      <c r="L88" s="3">
        <v>5.9688367729514198E-3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0.32655586907927947</v>
      </c>
    </row>
    <row r="89" spans="1:19">
      <c r="A89" s="7" t="s">
        <v>348</v>
      </c>
      <c r="B89" s="2">
        <v>0.23947081937259501</v>
      </c>
      <c r="C89" s="3">
        <v>0</v>
      </c>
      <c r="D89" s="3">
        <v>7.9400961412992202E-2</v>
      </c>
      <c r="E89" s="3">
        <v>0</v>
      </c>
      <c r="F89" s="3">
        <v>0</v>
      </c>
      <c r="G89" s="3">
        <v>1.71525152074087E-3</v>
      </c>
      <c r="H89" s="3">
        <v>0</v>
      </c>
      <c r="I89" s="3">
        <v>0</v>
      </c>
      <c r="J89" s="3">
        <v>0</v>
      </c>
      <c r="K89" s="3">
        <v>0</v>
      </c>
      <c r="L89" s="3">
        <v>5.9688367729514198E-3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0.32655586907927947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2.16102893189083E-2</v>
      </c>
      <c r="C99" s="3">
        <v>0</v>
      </c>
      <c r="D99" s="3">
        <v>2.76311278110128E-2</v>
      </c>
      <c r="E99" s="3">
        <v>0</v>
      </c>
      <c r="F99" s="3">
        <v>0</v>
      </c>
      <c r="G99" s="3">
        <v>1.40692533114871E-4</v>
      </c>
      <c r="H99" s="3">
        <v>0</v>
      </c>
      <c r="I99" s="3">
        <v>0</v>
      </c>
      <c r="J99" s="3">
        <v>0</v>
      </c>
      <c r="K99" s="3">
        <v>0</v>
      </c>
      <c r="L99" s="3">
        <v>8.96804781561783E-3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5.8350157478653797E-2</v>
      </c>
    </row>
    <row r="100" spans="1:19">
      <c r="A100" s="5" t="s">
        <v>359</v>
      </c>
      <c r="B100" s="2">
        <v>0.270964214340017</v>
      </c>
      <c r="C100" s="3">
        <v>1.0153092859094499E-2</v>
      </c>
      <c r="D100" s="3">
        <v>0.36254137047951701</v>
      </c>
      <c r="E100" s="3">
        <v>0</v>
      </c>
      <c r="F100" s="3">
        <v>0</v>
      </c>
      <c r="G100" s="3">
        <v>4.29561244723063E-3</v>
      </c>
      <c r="H100" s="3">
        <v>7.7507198999999995E-4</v>
      </c>
      <c r="I100" s="3">
        <v>0</v>
      </c>
      <c r="J100" s="3">
        <v>0</v>
      </c>
      <c r="K100" s="3">
        <v>0</v>
      </c>
      <c r="L100" s="3">
        <v>0.91417690717574795</v>
      </c>
      <c r="M100" s="3">
        <v>0</v>
      </c>
      <c r="N100" s="3">
        <v>2.0991916800000001E-3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1.5650054609716071</v>
      </c>
    </row>
    <row r="101" spans="1:19">
      <c r="A101" s="6" t="s">
        <v>360</v>
      </c>
      <c r="B101" s="2">
        <v>0.204170755133362</v>
      </c>
      <c r="C101" s="3">
        <v>0</v>
      </c>
      <c r="D101" s="3">
        <v>0.23660761958559801</v>
      </c>
      <c r="E101" s="3">
        <v>0</v>
      </c>
      <c r="F101" s="3">
        <v>0</v>
      </c>
      <c r="G101" s="3">
        <v>3.2508955523989302E-3</v>
      </c>
      <c r="H101" s="3">
        <v>0</v>
      </c>
      <c r="I101" s="3">
        <v>0</v>
      </c>
      <c r="J101" s="3">
        <v>0</v>
      </c>
      <c r="K101" s="3">
        <v>0</v>
      </c>
      <c r="L101" s="3">
        <v>0.80515872921426401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1.249187999485623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4.8319350317833201E-2</v>
      </c>
      <c r="C104" s="3">
        <v>0</v>
      </c>
      <c r="D104" s="3">
        <v>3.23501875924222E-3</v>
      </c>
      <c r="E104" s="3">
        <v>0</v>
      </c>
      <c r="F104" s="3">
        <v>0</v>
      </c>
      <c r="G104" s="3">
        <v>3.2329348034906499E-4</v>
      </c>
      <c r="H104" s="3">
        <v>0</v>
      </c>
      <c r="I104" s="3">
        <v>0</v>
      </c>
      <c r="J104" s="3">
        <v>0</v>
      </c>
      <c r="K104" s="3">
        <v>0</v>
      </c>
      <c r="L104" s="3">
        <v>8.2838874667975004E-4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5.2706051304104239E-2</v>
      </c>
    </row>
    <row r="105" spans="1:19" ht="28.8">
      <c r="A105" s="7" t="s">
        <v>364</v>
      </c>
      <c r="B105" s="2">
        <v>0.115813551585789</v>
      </c>
      <c r="C105" s="3">
        <v>0</v>
      </c>
      <c r="D105" s="3">
        <v>0.219167754211608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0.33498130579739699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6.6793459206655401E-2</v>
      </c>
      <c r="C112" s="3">
        <v>1.0616172179692301E-3</v>
      </c>
      <c r="D112" s="3">
        <v>0.12500582802780999</v>
      </c>
      <c r="E112" s="3">
        <v>0</v>
      </c>
      <c r="F112" s="3">
        <v>0</v>
      </c>
      <c r="G112" s="3">
        <v>1.0447168948317001E-3</v>
      </c>
      <c r="H112" s="3">
        <v>7.7507198999999995E-4</v>
      </c>
      <c r="I112" s="3">
        <v>0</v>
      </c>
      <c r="J112" s="3">
        <v>0</v>
      </c>
      <c r="K112" s="3">
        <v>0</v>
      </c>
      <c r="L112" s="3">
        <v>0.107035962031929</v>
      </c>
      <c r="M112" s="3">
        <v>0</v>
      </c>
      <c r="N112" s="3">
        <v>3.8404751999999997E-4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0.30210070288919533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1.9822159295551198E-3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1.9822159295551198E-3</v>
      </c>
    </row>
    <row r="114" spans="1:19">
      <c r="A114" s="5" t="s">
        <v>373</v>
      </c>
      <c r="B114" s="2">
        <v>3.4518835472069402E-2</v>
      </c>
      <c r="C114" s="3">
        <v>0</v>
      </c>
      <c r="D114" s="3">
        <v>1.03596867928582E-3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2.0598773745563398E-3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3.7614681525911561E-2</v>
      </c>
    </row>
    <row r="115" spans="1:19">
      <c r="A115" s="5" t="s">
        <v>374</v>
      </c>
      <c r="B115" s="2">
        <v>5.4918948589118798E-2</v>
      </c>
      <c r="C115" s="3">
        <v>0</v>
      </c>
      <c r="D115" s="3">
        <v>1.1233586752378399E-2</v>
      </c>
      <c r="E115" s="3">
        <v>0</v>
      </c>
      <c r="F115" s="3">
        <v>0</v>
      </c>
      <c r="G115" s="3">
        <v>4.1010376673909202E-4</v>
      </c>
      <c r="H115" s="3">
        <v>0</v>
      </c>
      <c r="I115" s="3">
        <v>0</v>
      </c>
      <c r="J115" s="3">
        <v>0</v>
      </c>
      <c r="K115" s="3">
        <v>0</v>
      </c>
      <c r="L115" s="3">
        <v>3.7332966061303902E-2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0.1038956051695402</v>
      </c>
    </row>
    <row r="116" spans="1:19">
      <c r="A116" s="5" t="s">
        <v>375</v>
      </c>
      <c r="B116" s="2">
        <v>0.24511830831460299</v>
      </c>
      <c r="C116" s="3">
        <v>0</v>
      </c>
      <c r="D116" s="3">
        <v>6.2475902560611002E-3</v>
      </c>
      <c r="E116" s="3">
        <v>0</v>
      </c>
      <c r="F116" s="3">
        <v>0</v>
      </c>
      <c r="G116" s="3">
        <v>1.39495149854319E-3</v>
      </c>
      <c r="H116" s="3">
        <v>0</v>
      </c>
      <c r="I116" s="3">
        <v>0</v>
      </c>
      <c r="J116" s="3">
        <v>0</v>
      </c>
      <c r="K116" s="3">
        <v>0</v>
      </c>
      <c r="L116" s="3">
        <v>5.9464628804629702E-2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0.312225478873837</v>
      </c>
    </row>
    <row r="117" spans="1:19">
      <c r="A117" s="6" t="s">
        <v>376</v>
      </c>
      <c r="B117" s="2">
        <v>0.221980891883826</v>
      </c>
      <c r="C117" s="3">
        <v>0</v>
      </c>
      <c r="D117" s="3">
        <v>5.5198699261333299E-3</v>
      </c>
      <c r="E117" s="3">
        <v>0</v>
      </c>
      <c r="F117" s="3">
        <v>0</v>
      </c>
      <c r="G117" s="3">
        <v>1.1913963442493299E-3</v>
      </c>
      <c r="H117" s="3">
        <v>0</v>
      </c>
      <c r="I117" s="3">
        <v>0</v>
      </c>
      <c r="J117" s="3">
        <v>0</v>
      </c>
      <c r="K117" s="3">
        <v>0</v>
      </c>
      <c r="L117" s="3">
        <v>5.6398850809105103E-2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0.28509100896331374</v>
      </c>
    </row>
    <row r="118" spans="1:19">
      <c r="A118" s="6" t="s">
        <v>377</v>
      </c>
      <c r="B118" s="2">
        <v>2.3137416430776998E-2</v>
      </c>
      <c r="C118" s="3">
        <v>0</v>
      </c>
      <c r="D118" s="3">
        <v>7.2772032992776898E-4</v>
      </c>
      <c r="E118" s="3">
        <v>0</v>
      </c>
      <c r="F118" s="3">
        <v>0</v>
      </c>
      <c r="G118" s="3">
        <v>2.03555154293856E-4</v>
      </c>
      <c r="H118" s="3">
        <v>0</v>
      </c>
      <c r="I118" s="3">
        <v>0</v>
      </c>
      <c r="J118" s="3">
        <v>0</v>
      </c>
      <c r="K118" s="3">
        <v>0</v>
      </c>
      <c r="L118" s="3">
        <v>3.0657779955246202E-3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2.7134469910523245E-2</v>
      </c>
    </row>
    <row r="119" spans="1:19">
      <c r="A119" s="5" t="s">
        <v>378</v>
      </c>
      <c r="B119" s="2">
        <v>9.9119193676059092E-3</v>
      </c>
      <c r="C119" s="3">
        <v>0</v>
      </c>
      <c r="D119" s="3">
        <v>6.6098615120076698E-4</v>
      </c>
      <c r="E119" s="3">
        <v>0</v>
      </c>
      <c r="F119" s="3">
        <v>0</v>
      </c>
      <c r="G119" s="3">
        <v>7.4836453784505794E-5</v>
      </c>
      <c r="H119" s="3">
        <v>0</v>
      </c>
      <c r="I119" s="3">
        <v>0</v>
      </c>
      <c r="J119" s="3">
        <v>0</v>
      </c>
      <c r="K119" s="3">
        <v>0</v>
      </c>
      <c r="L119" s="3">
        <v>2.0750398471518199E-2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3.1398140444109379E-2</v>
      </c>
    </row>
    <row r="120" spans="1:19">
      <c r="A120" s="4" t="s">
        <v>379</v>
      </c>
      <c r="B120" s="2">
        <f t="shared" ref="B120:S120" si="2">B3+B17+B31+B59+B71+B76+B86+B100+B114+B115+B116+B119</f>
        <v>1.6775923529672991</v>
      </c>
      <c r="C120" s="2">
        <f t="shared" si="2"/>
        <v>8.4901025642400013E-2</v>
      </c>
      <c r="D120" s="2">
        <f t="shared" si="2"/>
        <v>1.007253915525</v>
      </c>
      <c r="E120" s="2">
        <f t="shared" si="2"/>
        <v>0</v>
      </c>
      <c r="F120" s="2">
        <f t="shared" si="2"/>
        <v>0</v>
      </c>
      <c r="G120" s="2">
        <f t="shared" si="2"/>
        <v>3.6978188544000028E-2</v>
      </c>
      <c r="H120" s="2">
        <f t="shared" si="2"/>
        <v>7.7507198999999995E-4</v>
      </c>
      <c r="I120" s="2">
        <f t="shared" si="2"/>
        <v>7.1149040820000001E-4</v>
      </c>
      <c r="J120" s="2">
        <f t="shared" si="2"/>
        <v>0</v>
      </c>
      <c r="K120" s="2">
        <f t="shared" si="2"/>
        <v>0</v>
      </c>
      <c r="L120" s="2">
        <f t="shared" si="2"/>
        <v>11.499049100863999</v>
      </c>
      <c r="M120" s="2">
        <f t="shared" si="2"/>
        <v>0</v>
      </c>
      <c r="N120" s="2">
        <f t="shared" si="2"/>
        <v>1.2917951059999998E-2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14.320179097000896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47" priority="2" operator="lessThan">
      <formula>0</formula>
    </cfRule>
  </conditionalFormatting>
  <conditionalFormatting sqref="B3:B158 C120:S120">
    <cfRule type="cellIs" dxfId="46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outlinePr summaryBelow="0" summaryRight="0"/>
  </sheetPr>
  <dimension ref="A1:S143"/>
  <sheetViews>
    <sheetView topLeftCell="A118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5" width="9" style="1"/>
    <col min="16" max="16" width="12.77734375" style="1"/>
    <col min="17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4.2228681683285599E-2</v>
      </c>
      <c r="C3" s="3">
        <v>0</v>
      </c>
      <c r="D3" s="3">
        <v>1.02095996915362E-2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5.2438281374821802E-2</v>
      </c>
    </row>
    <row r="4" spans="1:19" ht="28.8">
      <c r="A4" s="6" t="s">
        <v>266</v>
      </c>
      <c r="B4" s="2">
        <v>3.8293011098193497E-2</v>
      </c>
      <c r="C4" s="3">
        <v>0</v>
      </c>
      <c r="D4" s="3">
        <v>9.9357790101539702E-3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4.8228790108347463E-2</v>
      </c>
    </row>
    <row r="5" spans="1:19" ht="28.8">
      <c r="A5" s="7" t="s">
        <v>267</v>
      </c>
      <c r="B5" s="2">
        <v>3.8293011098193497E-2</v>
      </c>
      <c r="C5" s="3">
        <v>0</v>
      </c>
      <c r="D5" s="3">
        <v>9.9357790101539702E-3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4.8228790108347463E-2</v>
      </c>
    </row>
    <row r="6" spans="1:19">
      <c r="A6" s="7" t="s">
        <v>268</v>
      </c>
      <c r="B6" s="2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</v>
      </c>
    </row>
    <row r="7" spans="1:19">
      <c r="A7" s="8" t="s">
        <v>269</v>
      </c>
      <c r="B7" s="2">
        <v>0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0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3.9356705850921098E-3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3.9356705850921098E-3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0.79904099644730398</v>
      </c>
      <c r="C31" s="3">
        <v>3.26683451282168E-2</v>
      </c>
      <c r="D31" s="3">
        <v>9.7613813142736497E-2</v>
      </c>
      <c r="E31" s="3">
        <v>0</v>
      </c>
      <c r="F31" s="3">
        <v>0</v>
      </c>
      <c r="G31" s="3">
        <v>5.3044285455333302E-3</v>
      </c>
      <c r="H31" s="3">
        <v>0</v>
      </c>
      <c r="I31" s="3">
        <v>1.13775648E-5</v>
      </c>
      <c r="J31" s="3">
        <v>0</v>
      </c>
      <c r="K31" s="3">
        <v>0</v>
      </c>
      <c r="L31" s="3">
        <v>1.3706989326357799</v>
      </c>
      <c r="M31" s="3">
        <v>0</v>
      </c>
      <c r="N31" s="3">
        <v>4.7048657426556704E-3</v>
      </c>
      <c r="O31" s="3">
        <v>0</v>
      </c>
      <c r="P31" s="3">
        <v>7.6273992704545996</v>
      </c>
      <c r="Q31" s="3">
        <v>0</v>
      </c>
      <c r="R31" s="3">
        <v>0</v>
      </c>
      <c r="S31" s="3">
        <f t="shared" si="0"/>
        <v>9.937442029661625</v>
      </c>
    </row>
    <row r="32" spans="1:19">
      <c r="A32" s="6" t="s">
        <v>294</v>
      </c>
      <c r="B32" s="2">
        <v>7.5572325132009205E-2</v>
      </c>
      <c r="C32" s="3">
        <v>0</v>
      </c>
      <c r="D32" s="3">
        <v>5.9269071102244003E-3</v>
      </c>
      <c r="E32" s="3">
        <v>0</v>
      </c>
      <c r="F32" s="3">
        <v>0</v>
      </c>
      <c r="G32" s="3">
        <v>1.5728878100252199E-4</v>
      </c>
      <c r="H32" s="3">
        <v>0</v>
      </c>
      <c r="I32" s="3">
        <v>0</v>
      </c>
      <c r="J32" s="3">
        <v>0</v>
      </c>
      <c r="K32" s="3">
        <v>0</v>
      </c>
      <c r="L32" s="3">
        <v>0.103860408170352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0.18551692919358811</v>
      </c>
    </row>
    <row r="33" spans="1:19">
      <c r="A33" s="6" t="s">
        <v>295</v>
      </c>
      <c r="B33" s="2">
        <v>0.13021293409343401</v>
      </c>
      <c r="C33" s="3">
        <v>0</v>
      </c>
      <c r="D33" s="3">
        <v>5.7384889812323201E-3</v>
      </c>
      <c r="E33" s="3">
        <v>0</v>
      </c>
      <c r="F33" s="3">
        <v>0</v>
      </c>
      <c r="G33" s="3">
        <v>2.6847567791809801E-3</v>
      </c>
      <c r="H33" s="3">
        <v>0</v>
      </c>
      <c r="I33" s="3">
        <v>0</v>
      </c>
      <c r="J33" s="3">
        <v>0</v>
      </c>
      <c r="K33" s="3">
        <v>0</v>
      </c>
      <c r="L33" s="3">
        <v>7.2337313194695593E-2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0.2109734930485429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7.2954309698203797E-3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7.2954309698203797E-3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2.64892686029723E-3</v>
      </c>
      <c r="C38" s="3">
        <v>0</v>
      </c>
      <c r="D38" s="3">
        <v>6.0822694271125998E-4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3.25715380300849E-3</v>
      </c>
    </row>
    <row r="39" spans="1:19">
      <c r="A39" s="6" t="s">
        <v>301</v>
      </c>
      <c r="B39" s="2">
        <v>1.0439888214112601E-2</v>
      </c>
      <c r="C39" s="3">
        <v>0</v>
      </c>
      <c r="D39" s="3">
        <v>5.1567066882041602E-4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2.74211735956554E-2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3.8376732478588416E-2</v>
      </c>
    </row>
    <row r="40" spans="1:19" ht="28.8">
      <c r="A40" s="6" t="s">
        <v>302</v>
      </c>
      <c r="B40" s="2">
        <v>7.01186521843383E-3</v>
      </c>
      <c r="C40" s="3">
        <v>0</v>
      </c>
      <c r="D40" s="3">
        <v>1.18339807331865E-3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8.1952632917524793E-3</v>
      </c>
    </row>
    <row r="41" spans="1:19">
      <c r="A41" s="6" t="s">
        <v>303</v>
      </c>
      <c r="B41" s="2">
        <v>2.5450473755796801E-3</v>
      </c>
      <c r="C41" s="3">
        <v>0</v>
      </c>
      <c r="D41" s="3">
        <v>1.3354548089964599E-3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3.88050218457614E-3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2.3892281485033799E-2</v>
      </c>
      <c r="C46" s="3">
        <v>0</v>
      </c>
      <c r="D46" s="3">
        <v>3.6394449126364E-3</v>
      </c>
      <c r="E46" s="3">
        <v>0</v>
      </c>
      <c r="F46" s="3">
        <v>0</v>
      </c>
      <c r="G46" s="3">
        <v>4.0135757910988399E-4</v>
      </c>
      <c r="H46" s="3">
        <v>0</v>
      </c>
      <c r="I46" s="3">
        <v>0</v>
      </c>
      <c r="J46" s="3">
        <v>0</v>
      </c>
      <c r="K46" s="3">
        <v>0</v>
      </c>
      <c r="L46" s="3">
        <v>3.5194927587739497E-2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6.3128011564519582E-2</v>
      </c>
    </row>
    <row r="47" spans="1:19" ht="28.8">
      <c r="A47" s="6" t="s">
        <v>309</v>
      </c>
      <c r="B47" s="2">
        <v>3.9162565738511797E-2</v>
      </c>
      <c r="C47" s="3">
        <v>0</v>
      </c>
      <c r="D47" s="3">
        <v>1.5668454937235699E-3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2.7624159416027801E-2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6.8353570648263168E-2</v>
      </c>
    </row>
    <row r="48" spans="1:19" ht="28.8">
      <c r="A48" s="6" t="s">
        <v>310</v>
      </c>
      <c r="B48" s="2">
        <v>1.5529982965272001E-2</v>
      </c>
      <c r="C48" s="3">
        <v>0</v>
      </c>
      <c r="D48" s="3">
        <v>2.01640453833624E-3</v>
      </c>
      <c r="E48" s="3">
        <v>0</v>
      </c>
      <c r="F48" s="3">
        <v>0</v>
      </c>
      <c r="G48" s="3">
        <v>2.8203505559072899E-4</v>
      </c>
      <c r="H48" s="3">
        <v>0</v>
      </c>
      <c r="I48" s="3">
        <v>0</v>
      </c>
      <c r="J48" s="3">
        <v>0</v>
      </c>
      <c r="K48" s="3">
        <v>0</v>
      </c>
      <c r="L48" s="3">
        <v>7.5044460719860297E-3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2.5332868631185002E-2</v>
      </c>
    </row>
    <row r="49" spans="1:19" ht="28.8">
      <c r="A49" s="6" t="s">
        <v>311</v>
      </c>
      <c r="B49" s="2">
        <v>3.9266445223229501E-2</v>
      </c>
      <c r="C49" s="3">
        <v>0</v>
      </c>
      <c r="D49" s="3">
        <v>3.2146777271016301E-2</v>
      </c>
      <c r="E49" s="3">
        <v>0</v>
      </c>
      <c r="F49" s="3">
        <v>0</v>
      </c>
      <c r="G49" s="3">
        <v>8.1356266035787297E-4</v>
      </c>
      <c r="H49" s="3">
        <v>0</v>
      </c>
      <c r="I49" s="3">
        <v>0</v>
      </c>
      <c r="J49" s="3">
        <v>0</v>
      </c>
      <c r="K49" s="3">
        <v>0</v>
      </c>
      <c r="L49" s="3">
        <v>9.0831130215160302E-2</v>
      </c>
      <c r="M49" s="3">
        <v>0</v>
      </c>
      <c r="N49" s="3">
        <v>0</v>
      </c>
      <c r="O49" s="3">
        <v>0</v>
      </c>
      <c r="P49" s="3">
        <v>1.7432489539692999E-6</v>
      </c>
      <c r="Q49" s="3">
        <v>0</v>
      </c>
      <c r="R49" s="3">
        <v>0</v>
      </c>
      <c r="S49" s="3">
        <f t="shared" si="0"/>
        <v>0.16305965861871796</v>
      </c>
    </row>
    <row r="50" spans="1:19">
      <c r="A50" s="6" t="s">
        <v>312</v>
      </c>
      <c r="B50" s="2">
        <v>4.7784562970067598E-3</v>
      </c>
      <c r="C50" s="3">
        <v>0</v>
      </c>
      <c r="D50" s="3">
        <v>6.6772740449823104E-4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0.48894862654399202</v>
      </c>
      <c r="M50" s="3">
        <v>0</v>
      </c>
      <c r="N50" s="3">
        <v>0</v>
      </c>
      <c r="O50" s="3">
        <v>0</v>
      </c>
      <c r="P50" s="3">
        <v>7.6271813643353301</v>
      </c>
      <c r="Q50" s="3">
        <v>0</v>
      </c>
      <c r="R50" s="3">
        <v>0</v>
      </c>
      <c r="S50" s="3">
        <f t="shared" si="0"/>
        <v>8.1215761745808273</v>
      </c>
    </row>
    <row r="51" spans="1:19" ht="28.8">
      <c r="A51" s="6" t="s">
        <v>313</v>
      </c>
      <c r="B51" s="2">
        <v>3.1215785157620302E-2</v>
      </c>
      <c r="C51" s="3">
        <v>0</v>
      </c>
      <c r="D51" s="3">
        <v>5.3947085353520498E-3</v>
      </c>
      <c r="E51" s="3">
        <v>0</v>
      </c>
      <c r="F51" s="3">
        <v>0</v>
      </c>
      <c r="G51" s="3">
        <v>8.5695266891029295E-4</v>
      </c>
      <c r="H51" s="3">
        <v>0</v>
      </c>
      <c r="I51" s="3">
        <v>0</v>
      </c>
      <c r="J51" s="3">
        <v>0</v>
      </c>
      <c r="K51" s="3">
        <v>0</v>
      </c>
      <c r="L51" s="3">
        <v>7.7886262205074094E-2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0.11535370856695674</v>
      </c>
    </row>
    <row r="52" spans="1:19" ht="28.8">
      <c r="A52" s="6" t="s">
        <v>314</v>
      </c>
      <c r="B52" s="2">
        <v>3.1059965930544001E-2</v>
      </c>
      <c r="C52" s="3">
        <v>0</v>
      </c>
      <c r="D52" s="3">
        <v>1.7684859475572E-3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4.80513661315249E-2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8.0879818009626098E-2</v>
      </c>
    </row>
    <row r="53" spans="1:19">
      <c r="A53" s="6" t="s">
        <v>315</v>
      </c>
      <c r="B53" s="2">
        <v>1.13748035765704E-2</v>
      </c>
      <c r="C53" s="3">
        <v>0</v>
      </c>
      <c r="D53" s="3">
        <v>9.9167436311618502E-4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2.2983622195830802E-2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3.5350100135517384E-2</v>
      </c>
    </row>
    <row r="54" spans="1:19" ht="28.8">
      <c r="A54" s="6" t="s">
        <v>316</v>
      </c>
      <c r="B54" s="2">
        <v>0.110423892254744</v>
      </c>
      <c r="C54" s="3">
        <v>0</v>
      </c>
      <c r="D54" s="3">
        <v>1.0290274307935599E-2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9.4830553804676199E-2</v>
      </c>
      <c r="M54" s="3">
        <v>0</v>
      </c>
      <c r="N54" s="3">
        <v>0</v>
      </c>
      <c r="O54" s="3">
        <v>0</v>
      </c>
      <c r="P54" s="3">
        <v>2.1616287029219299E-4</v>
      </c>
      <c r="Q54" s="3">
        <v>0</v>
      </c>
      <c r="R54" s="3">
        <v>0</v>
      </c>
      <c r="S54" s="3">
        <f t="shared" si="0"/>
        <v>0.21576088323764797</v>
      </c>
    </row>
    <row r="55" spans="1:19" ht="28.8">
      <c r="A55" s="6" t="s">
        <v>317</v>
      </c>
      <c r="B55" s="2">
        <v>0.102165473219699</v>
      </c>
      <c r="C55" s="3">
        <v>0</v>
      </c>
      <c r="D55" s="3">
        <v>5.58643224555451E-4</v>
      </c>
      <c r="E55" s="3">
        <v>0</v>
      </c>
      <c r="F55" s="3">
        <v>0</v>
      </c>
      <c r="G55" s="3">
        <v>1.0847502138105E-4</v>
      </c>
      <c r="H55" s="3">
        <v>0</v>
      </c>
      <c r="I55" s="3">
        <v>0</v>
      </c>
      <c r="J55" s="3">
        <v>0</v>
      </c>
      <c r="K55" s="3">
        <v>0</v>
      </c>
      <c r="L55" s="3">
        <v>6.2123709836946997E-2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0.16495630130258249</v>
      </c>
    </row>
    <row r="56" spans="1:19" ht="28.8">
      <c r="A56" s="6" t="s">
        <v>318</v>
      </c>
      <c r="B56" s="2">
        <v>2.42039199391864E-2</v>
      </c>
      <c r="C56" s="3">
        <v>3.26683451282168E-2</v>
      </c>
      <c r="D56" s="3">
        <v>1.21314830421213E-2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0.17548626611344501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0.24449001422296951</v>
      </c>
    </row>
    <row r="57" spans="1:19">
      <c r="A57" s="6" t="s">
        <v>319</v>
      </c>
      <c r="B57" s="2">
        <v>3.3760832533200002E-3</v>
      </c>
      <c r="C57" s="3">
        <v>0</v>
      </c>
      <c r="D57" s="3">
        <v>1.7684859475572E-3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5.1445692008772002E-3</v>
      </c>
    </row>
    <row r="58" spans="1:19" ht="28.8">
      <c r="A58" s="6" t="s">
        <v>320</v>
      </c>
      <c r="B58" s="2">
        <v>0.1341603545127</v>
      </c>
      <c r="C58" s="3">
        <v>0</v>
      </c>
      <c r="D58" s="3">
        <v>9.23492845661621E-3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2.64511065640789E-2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0.16984638953339512</v>
      </c>
    </row>
    <row r="59" spans="1:19" ht="28.8">
      <c r="A59" s="5" t="s">
        <v>321</v>
      </c>
      <c r="B59" s="2">
        <v>0.163081180241441</v>
      </c>
      <c r="C59" s="3">
        <v>7.6316370520828195E-2</v>
      </c>
      <c r="D59" s="3">
        <v>2.3887594680580201E-2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17.756469591608901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18.019754737051752</v>
      </c>
    </row>
    <row r="60" spans="1:19" ht="28.8">
      <c r="A60" s="6" t="s">
        <v>322</v>
      </c>
      <c r="B60" s="2">
        <v>0.163081180241441</v>
      </c>
      <c r="C60" s="3">
        <v>7.6316370520828195E-2</v>
      </c>
      <c r="D60" s="3">
        <v>2.3887594680580201E-2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17.756469591608901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18.019754737051752</v>
      </c>
    </row>
    <row r="61" spans="1:19" ht="28.8">
      <c r="A61" s="7" t="s">
        <v>323</v>
      </c>
      <c r="B61" s="2">
        <v>9.9247191294929593E-2</v>
      </c>
      <c r="C61" s="3">
        <v>0</v>
      </c>
      <c r="D61" s="3">
        <v>8.9089514549707399E-3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13.412231530174999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13.520387672924899</v>
      </c>
    </row>
    <row r="62" spans="1:19">
      <c r="A62" s="8" t="s">
        <v>324</v>
      </c>
      <c r="B62" s="2">
        <v>2.00750000573835E-2</v>
      </c>
      <c r="C62" s="3">
        <v>0</v>
      </c>
      <c r="D62" s="3">
        <v>2.7773240540194199E-3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13.412231530174999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13.435083854286402</v>
      </c>
    </row>
    <row r="63" spans="1:19" ht="28.8">
      <c r="A63" s="8" t="s">
        <v>325</v>
      </c>
      <c r="B63" s="2">
        <v>7.9172191237546097E-2</v>
      </c>
      <c r="C63" s="3">
        <v>0</v>
      </c>
      <c r="D63" s="3">
        <v>6.1316274009513196E-3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8.5303818638497411E-2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6.3833988946511405E-2</v>
      </c>
      <c r="C67" s="3">
        <v>7.2889759542343099E-2</v>
      </c>
      <c r="D67" s="3">
        <v>1.1399415747542101E-2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4.3378219176374602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4.4859450818738571</v>
      </c>
    </row>
    <row r="68" spans="1:19">
      <c r="A68" s="8" t="s">
        <v>329</v>
      </c>
      <c r="B68" s="2">
        <v>6.3833988946511405E-2</v>
      </c>
      <c r="C68" s="3">
        <v>7.2889759542343099E-2</v>
      </c>
      <c r="D68" s="3">
        <v>1.1399415747542101E-2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4.3378219176374602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4.4859450818738571</v>
      </c>
    </row>
    <row r="69" spans="1:19">
      <c r="A69" s="9" t="s">
        <v>329</v>
      </c>
      <c r="B69" s="2">
        <v>4.6352949570699999E-2</v>
      </c>
      <c r="C69" s="3">
        <v>7.2889759542343099E-2</v>
      </c>
      <c r="D69" s="3">
        <v>9.3913974174060395E-3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4.3378219176374602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4.4664560241679094</v>
      </c>
    </row>
    <row r="70" spans="1:19" ht="57.6">
      <c r="A70" s="9" t="s">
        <v>330</v>
      </c>
      <c r="B70" s="2">
        <v>1.74810393758114E-2</v>
      </c>
      <c r="C70" s="3">
        <v>0</v>
      </c>
      <c r="D70" s="3">
        <v>2.0080183301361102E-3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1.9489057705947509E-2</v>
      </c>
    </row>
    <row r="71" spans="1:19" ht="28.8">
      <c r="A71" s="5" t="s">
        <v>331</v>
      </c>
      <c r="B71" s="2">
        <v>0.18145943290555999</v>
      </c>
      <c r="C71" s="3">
        <v>0</v>
      </c>
      <c r="D71" s="3">
        <v>7.7957399943514499E-2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4.8130464289474303E-2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0.30754729713854878</v>
      </c>
    </row>
    <row r="72" spans="1:19">
      <c r="A72" s="6" t="s">
        <v>332</v>
      </c>
      <c r="B72" s="2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8.1723602422573399E-2</v>
      </c>
      <c r="C74" s="3">
        <v>0</v>
      </c>
      <c r="D74" s="3">
        <v>2.09798798259026E-2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0.102703482248476</v>
      </c>
    </row>
    <row r="75" spans="1:19" ht="28.8">
      <c r="A75" s="6" t="s">
        <v>335</v>
      </c>
      <c r="B75" s="2">
        <v>9.9735830482986607E-2</v>
      </c>
      <c r="C75" s="3">
        <v>0</v>
      </c>
      <c r="D75" s="3">
        <v>3.3937465641309998E-2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2.1962809367661801E-4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0.13389292421797322</v>
      </c>
    </row>
    <row r="76" spans="1:19">
      <c r="A76" s="5" t="s">
        <v>336</v>
      </c>
      <c r="B76" s="2">
        <v>2.4816836013189598</v>
      </c>
      <c r="C76" s="3">
        <v>0</v>
      </c>
      <c r="D76" s="3">
        <v>0.30948908490224403</v>
      </c>
      <c r="E76" s="3">
        <v>0</v>
      </c>
      <c r="F76" s="3">
        <v>0</v>
      </c>
      <c r="G76" s="3">
        <v>3.4120207440000003E-4</v>
      </c>
      <c r="H76" s="3">
        <v>0</v>
      </c>
      <c r="I76" s="3">
        <v>0</v>
      </c>
      <c r="J76" s="3">
        <v>0</v>
      </c>
      <c r="K76" s="3">
        <v>0</v>
      </c>
      <c r="L76" s="3">
        <v>1.55710686927141E-2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2.8070849569883181</v>
      </c>
    </row>
    <row r="77" spans="1:19">
      <c r="A77" s="6" t="s">
        <v>337</v>
      </c>
      <c r="B77" s="2">
        <v>2.35251958961776</v>
      </c>
      <c r="C77" s="3">
        <v>0</v>
      </c>
      <c r="D77" s="3">
        <v>0.238618424974502</v>
      </c>
      <c r="E77" s="3">
        <v>0</v>
      </c>
      <c r="F77" s="3">
        <v>0</v>
      </c>
      <c r="G77" s="3">
        <v>3.4120207440000003E-4</v>
      </c>
      <c r="H77" s="3">
        <v>0</v>
      </c>
      <c r="I77" s="3">
        <v>0</v>
      </c>
      <c r="J77" s="3">
        <v>0</v>
      </c>
      <c r="K77" s="3">
        <v>0</v>
      </c>
      <c r="L77" s="3">
        <v>1.55710686927141E-2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2.6070502853593762</v>
      </c>
    </row>
    <row r="78" spans="1:19">
      <c r="A78" s="6" t="s">
        <v>338</v>
      </c>
      <c r="B78" s="2">
        <v>0.10582982573439501</v>
      </c>
      <c r="C78" s="3">
        <v>0</v>
      </c>
      <c r="D78" s="3">
        <v>6.4686876206527397E-2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0.17051670194092239</v>
      </c>
    </row>
    <row r="79" spans="1:19">
      <c r="A79" s="7" t="s">
        <v>339</v>
      </c>
      <c r="B79" s="2">
        <v>0.10582982573439501</v>
      </c>
      <c r="C79" s="3">
        <v>0</v>
      </c>
      <c r="D79" s="3">
        <v>6.4686876206527397E-2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0.17051670194092239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2.3334185966803301E-2</v>
      </c>
      <c r="C81" s="3">
        <v>0</v>
      </c>
      <c r="D81" s="3">
        <v>6.1837837212146002E-3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2.9517969688017901E-2</v>
      </c>
    </row>
    <row r="82" spans="1:19">
      <c r="A82" s="7" t="s">
        <v>342</v>
      </c>
      <c r="B82" s="2">
        <v>2.3334185966803301E-2</v>
      </c>
      <c r="C82" s="3">
        <v>0</v>
      </c>
      <c r="D82" s="3">
        <v>6.1837837212146002E-3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2.9517969688017901E-2</v>
      </c>
    </row>
    <row r="83" spans="1:19">
      <c r="A83" s="8" t="s">
        <v>342</v>
      </c>
      <c r="B83" s="2">
        <v>2.3334185966803301E-2</v>
      </c>
      <c r="C83" s="3">
        <v>0</v>
      </c>
      <c r="D83" s="3">
        <v>6.1837837212146002E-3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2.9517969688017901E-2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3.97863358025567</v>
      </c>
      <c r="C86" s="3">
        <v>3.6907043101603101E-3</v>
      </c>
      <c r="D86" s="3">
        <v>0.176236206169608</v>
      </c>
      <c r="E86" s="3">
        <v>5.7750802613380399E-3</v>
      </c>
      <c r="F86" s="3">
        <v>0</v>
      </c>
      <c r="G86" s="3">
        <v>8.3720879366666699E-4</v>
      </c>
      <c r="H86" s="3">
        <v>0</v>
      </c>
      <c r="I86" s="3">
        <v>0</v>
      </c>
      <c r="J86" s="3">
        <v>0</v>
      </c>
      <c r="K86" s="3">
        <v>0</v>
      </c>
      <c r="L86" s="3">
        <v>9.1192587955642099E-2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4.2563653677460849</v>
      </c>
    </row>
    <row r="87" spans="1:19" ht="28.8">
      <c r="A87" s="6" t="s">
        <v>346</v>
      </c>
      <c r="B87" s="2">
        <v>3.5255786775019802</v>
      </c>
      <c r="C87" s="3">
        <v>0</v>
      </c>
      <c r="D87" s="3">
        <v>0.121035260710964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5.80831835430934E-2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3.7046971217560376</v>
      </c>
    </row>
    <row r="88" spans="1:19" ht="28.8">
      <c r="A88" s="6" t="s">
        <v>347</v>
      </c>
      <c r="B88" s="2">
        <v>0.41846661824537101</v>
      </c>
      <c r="C88" s="3">
        <v>3.6907043101603101E-3</v>
      </c>
      <c r="D88" s="3">
        <v>5.0311290433962097E-2</v>
      </c>
      <c r="E88" s="3">
        <v>5.7750802613380399E-3</v>
      </c>
      <c r="F88" s="3">
        <v>0</v>
      </c>
      <c r="G88" s="3">
        <v>6.6976703493333296E-4</v>
      </c>
      <c r="H88" s="3">
        <v>0</v>
      </c>
      <c r="I88" s="3">
        <v>0</v>
      </c>
      <c r="J88" s="3">
        <v>0</v>
      </c>
      <c r="K88" s="3">
        <v>0</v>
      </c>
      <c r="L88" s="3">
        <v>1.24099258743259E-2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0.49132338616009069</v>
      </c>
    </row>
    <row r="89" spans="1:19">
      <c r="A89" s="7" t="s">
        <v>348</v>
      </c>
      <c r="B89" s="2">
        <v>0.31785084733983998</v>
      </c>
      <c r="C89" s="3">
        <v>0</v>
      </c>
      <c r="D89" s="3">
        <v>4.4877253816532098E-2</v>
      </c>
      <c r="E89" s="3">
        <v>3.1268390365255701E-3</v>
      </c>
      <c r="F89" s="3">
        <v>0</v>
      </c>
      <c r="G89" s="3">
        <v>6.6976703493333296E-4</v>
      </c>
      <c r="H89" s="3">
        <v>0</v>
      </c>
      <c r="I89" s="3">
        <v>0</v>
      </c>
      <c r="J89" s="3">
        <v>0</v>
      </c>
      <c r="K89" s="3">
        <v>0</v>
      </c>
      <c r="L89" s="3">
        <v>1.24099258743259E-2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0.37893463310215686</v>
      </c>
    </row>
    <row r="90" spans="1:19">
      <c r="A90" s="7" t="s">
        <v>349</v>
      </c>
      <c r="B90" s="2">
        <v>0.10061577090553001</v>
      </c>
      <c r="C90" s="3">
        <v>3.6907043101603101E-3</v>
      </c>
      <c r="D90" s="3">
        <v>5.4340366174300096E-3</v>
      </c>
      <c r="E90" s="3">
        <v>2.6482412248124698E-3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0.11238875305793279</v>
      </c>
    </row>
    <row r="91" spans="1:19" ht="28.8">
      <c r="A91" s="8" t="s">
        <v>350</v>
      </c>
      <c r="B91" s="2">
        <v>0.10061577090553001</v>
      </c>
      <c r="C91" s="3">
        <v>3.6907043101603101E-3</v>
      </c>
      <c r="D91" s="3">
        <v>5.4340366174300096E-3</v>
      </c>
      <c r="E91" s="3">
        <v>2.6482412248124698E-3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0.11238875305793279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6.4014138493000305E-2</v>
      </c>
      <c r="C93" s="3">
        <v>3.6907043101603101E-3</v>
      </c>
      <c r="D93" s="3">
        <v>2.6175953232131402E-3</v>
      </c>
      <c r="E93" s="3">
        <v>2.6482412248124698E-3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7.2970679351186216E-2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3.6601632412529797E-2</v>
      </c>
      <c r="C97" s="3">
        <v>0</v>
      </c>
      <c r="D97" s="3">
        <v>2.8164412942168798E-3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3.941807370674668E-2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3.45882845083147E-2</v>
      </c>
      <c r="C99" s="3">
        <v>0</v>
      </c>
      <c r="D99" s="3">
        <v>4.8896550246820703E-3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2.06994785382228E-2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6.0177418071219568E-2</v>
      </c>
    </row>
    <row r="100" spans="1:19">
      <c r="A100" s="5" t="s">
        <v>359</v>
      </c>
      <c r="B100" s="2">
        <v>0.71236378795557198</v>
      </c>
      <c r="C100" s="3">
        <v>5.2198047005594599E-2</v>
      </c>
      <c r="D100" s="3">
        <v>1.7536649952921799</v>
      </c>
      <c r="E100" s="3">
        <v>0.16467309891906201</v>
      </c>
      <c r="F100" s="3">
        <v>9.8030147470200002E-2</v>
      </c>
      <c r="G100" s="3">
        <v>3.4120207440000003E-4</v>
      </c>
      <c r="H100" s="3">
        <v>0</v>
      </c>
      <c r="I100" s="3">
        <v>0</v>
      </c>
      <c r="J100" s="3">
        <v>0</v>
      </c>
      <c r="K100" s="3">
        <v>0</v>
      </c>
      <c r="L100" s="3">
        <v>0.12573239072188</v>
      </c>
      <c r="M100" s="3">
        <v>0</v>
      </c>
      <c r="N100" s="3">
        <v>6.7076784182792698E-2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2.9740804536216809</v>
      </c>
    </row>
    <row r="101" spans="1:19">
      <c r="A101" s="6" t="s">
        <v>360</v>
      </c>
      <c r="B101" s="2">
        <v>0.50707489345900802</v>
      </c>
      <c r="C101" s="3">
        <v>0</v>
      </c>
      <c r="D101" s="3">
        <v>1.4638062454290199</v>
      </c>
      <c r="E101" s="3">
        <v>0</v>
      </c>
      <c r="F101" s="3">
        <v>0</v>
      </c>
      <c r="G101" s="3">
        <v>5.6867012400000002E-5</v>
      </c>
      <c r="H101" s="3">
        <v>0</v>
      </c>
      <c r="I101" s="3">
        <v>0</v>
      </c>
      <c r="J101" s="3">
        <v>0</v>
      </c>
      <c r="K101" s="3">
        <v>0</v>
      </c>
      <c r="L101" s="3">
        <v>3.9061888900143199E-2</v>
      </c>
      <c r="M101" s="3">
        <v>0</v>
      </c>
      <c r="N101" s="3">
        <v>6.19987739157195E-2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2.0719986687162906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1.15667107616267E-2</v>
      </c>
      <c r="C103" s="3">
        <v>0</v>
      </c>
      <c r="D103" s="3">
        <v>0.75193766923564198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0.76350437999726872</v>
      </c>
    </row>
    <row r="104" spans="1:19">
      <c r="A104" s="7" t="s">
        <v>363</v>
      </c>
      <c r="B104" s="2">
        <v>0.29199878216414499</v>
      </c>
      <c r="C104" s="3">
        <v>0</v>
      </c>
      <c r="D104" s="3">
        <v>0.36617974525840802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2.8416496428005599E-2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0.68659502385055859</v>
      </c>
    </row>
    <row r="105" spans="1:19" ht="28.8">
      <c r="A105" s="7" t="s">
        <v>364</v>
      </c>
      <c r="B105" s="2">
        <v>0.181670156437857</v>
      </c>
      <c r="C105" s="3">
        <v>0</v>
      </c>
      <c r="D105" s="3">
        <v>0.34357975973432697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0.52524991617218397</v>
      </c>
    </row>
    <row r="106" spans="1:19">
      <c r="A106" s="7" t="s">
        <v>365</v>
      </c>
      <c r="B106" s="2">
        <v>2.0140636221294101E-2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2.0140636221294101E-2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2.0140636221294101E-2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2.0140636221294101E-2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6.9882370848063494E-2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6.9882370848063494E-2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0.20528889449656401</v>
      </c>
      <c r="C112" s="3">
        <v>4.6635581207186597E-2</v>
      </c>
      <c r="D112" s="3">
        <v>0.26985028150215401</v>
      </c>
      <c r="E112" s="3">
        <v>9.4790728070998406E-2</v>
      </c>
      <c r="F112" s="3">
        <v>9.5675815381040599E-2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8.6662993168961006E-2</v>
      </c>
      <c r="M112" s="3">
        <v>0</v>
      </c>
      <c r="N112" s="3">
        <v>4.8346551424530704E-3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0.80373894896935771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7.3719507877422694E-2</v>
      </c>
      <c r="C114" s="3">
        <v>0</v>
      </c>
      <c r="D114" s="3">
        <v>1.9134849996589199E-3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4.0584268250329E-3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7.9691419702114519E-2</v>
      </c>
    </row>
    <row r="115" spans="1:19">
      <c r="A115" s="5" t="s">
        <v>374</v>
      </c>
      <c r="B115" s="2">
        <v>3.5569146307804098E-2</v>
      </c>
      <c r="C115" s="3">
        <v>0</v>
      </c>
      <c r="D115" s="3">
        <v>2.5686987729663202E-3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3.5861325654684799E-2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7.3999170735455214E-2</v>
      </c>
    </row>
    <row r="116" spans="1:19">
      <c r="A116" s="5" t="s">
        <v>375</v>
      </c>
      <c r="B116" s="2">
        <v>5.6683487149446897E-2</v>
      </c>
      <c r="C116" s="3">
        <v>0</v>
      </c>
      <c r="D116" s="3">
        <v>4.74622514395807E-3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2.1142489051963701E-2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8.2572201345368662E-2</v>
      </c>
    </row>
    <row r="117" spans="1:19">
      <c r="A117" s="6" t="s">
        <v>376</v>
      </c>
      <c r="B117" s="2">
        <v>4.66167476283703E-2</v>
      </c>
      <c r="C117" s="3">
        <v>0</v>
      </c>
      <c r="D117" s="3">
        <v>1.92978384974119E-3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1.0204259121590601E-2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5.8750790599702091E-2</v>
      </c>
    </row>
    <row r="118" spans="1:19">
      <c r="A118" s="6" t="s">
        <v>377</v>
      </c>
      <c r="B118" s="2">
        <v>1.00667395210766E-2</v>
      </c>
      <c r="C118" s="3">
        <v>0</v>
      </c>
      <c r="D118" s="3">
        <v>2.8164412942168798E-3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1.09382299303731E-2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2.3821410745666578E-2</v>
      </c>
    </row>
    <row r="119" spans="1:19">
      <c r="A119" s="5" t="s">
        <v>378</v>
      </c>
      <c r="B119" s="2">
        <v>3.5620770613040399E-2</v>
      </c>
      <c r="C119" s="3">
        <v>0</v>
      </c>
      <c r="D119" s="3">
        <v>6.9759078352130903E-4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3.18554593990788E-3</v>
      </c>
      <c r="M119" s="3">
        <v>0</v>
      </c>
      <c r="N119" s="3">
        <v>9.8964417345515903E-3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4.9400349071021178E-2</v>
      </c>
    </row>
    <row r="120" spans="1:19">
      <c r="A120" s="4" t="s">
        <v>379</v>
      </c>
      <c r="B120" s="2">
        <f>B3+B17+B31+B59+B71+B76+B86+B100+B114+B115+B116+B119</f>
        <v>8.5600841727555057</v>
      </c>
      <c r="C120" s="2">
        <f t="shared" ref="C120:S120" si="2">C3+C17+C31+C59+C71+C76+C86+C100+C114+C115+C116+C119</f>
        <v>0.1648734669647999</v>
      </c>
      <c r="D120" s="2">
        <f t="shared" si="2"/>
        <v>2.4589846935225039</v>
      </c>
      <c r="E120" s="2">
        <f t="shared" si="2"/>
        <v>0.17044817918040006</v>
      </c>
      <c r="F120" s="2">
        <f t="shared" si="2"/>
        <v>9.8030147470200002E-2</v>
      </c>
      <c r="G120" s="2">
        <f t="shared" si="2"/>
        <v>6.8240414879999966E-3</v>
      </c>
      <c r="H120" s="2">
        <f t="shared" si="2"/>
        <v>0</v>
      </c>
      <c r="I120" s="2">
        <f t="shared" si="2"/>
        <v>1.13775648E-5</v>
      </c>
      <c r="J120" s="2">
        <f t="shared" si="2"/>
        <v>0</v>
      </c>
      <c r="K120" s="2">
        <f t="shared" si="2"/>
        <v>0</v>
      </c>
      <c r="L120" s="2">
        <f t="shared" si="2"/>
        <v>19.472042823375983</v>
      </c>
      <c r="M120" s="2">
        <f t="shared" si="2"/>
        <v>0</v>
      </c>
      <c r="N120" s="2">
        <f t="shared" si="2"/>
        <v>8.1678091659999966E-2</v>
      </c>
      <c r="O120" s="2">
        <f t="shared" si="2"/>
        <v>0</v>
      </c>
      <c r="P120" s="2">
        <f t="shared" si="2"/>
        <v>7.6273992704545996</v>
      </c>
      <c r="Q120" s="2">
        <f t="shared" si="2"/>
        <v>0</v>
      </c>
      <c r="R120" s="2">
        <f t="shared" si="2"/>
        <v>0</v>
      </c>
      <c r="S120" s="2">
        <f t="shared" si="2"/>
        <v>38.640376264436796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45" priority="2" operator="lessThan">
      <formula>0</formula>
    </cfRule>
  </conditionalFormatting>
  <conditionalFormatting sqref="B3:B158 C120:S120">
    <cfRule type="cellIs" dxfId="44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outlinePr summaryBelow="0" summaryRight="0"/>
  </sheetPr>
  <dimension ref="A1:S143"/>
  <sheetViews>
    <sheetView topLeftCell="B100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88671875" style="2"/>
    <col min="3" max="3" width="12.77734375" style="1"/>
    <col min="4" max="4" width="14" style="1"/>
    <col min="5" max="6" width="9" style="1"/>
    <col min="7" max="9" width="12.77734375" style="1"/>
    <col min="10" max="10" width="9" style="1"/>
    <col min="11" max="12" width="12.77734375" style="1"/>
    <col min="13" max="13" width="9" style="1"/>
    <col min="14" max="14" width="12.77734375" style="1"/>
    <col min="15" max="15" width="9" style="1"/>
    <col min="16" max="16" width="12.77734375" style="1"/>
    <col min="17" max="17" width="9" style="1"/>
    <col min="18" max="18" width="12.77734375" style="11"/>
    <col min="19" max="19" width="12.77734375" style="1"/>
    <col min="20" max="20" width="9" style="1"/>
    <col min="21" max="21" width="12.77734375" style="1"/>
    <col min="22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0.47295515241751201</v>
      </c>
      <c r="C3" s="3">
        <v>0</v>
      </c>
      <c r="D3" s="3">
        <v>0.153269544696719</v>
      </c>
      <c r="E3" s="3">
        <v>0</v>
      </c>
      <c r="F3" s="3">
        <v>0</v>
      </c>
      <c r="G3" s="3">
        <v>3.9181427378511104E-3</v>
      </c>
      <c r="H3" s="3">
        <v>1.57619682E-3</v>
      </c>
      <c r="I3" s="3">
        <v>0</v>
      </c>
      <c r="J3" s="3">
        <v>0</v>
      </c>
      <c r="K3" s="3">
        <v>0</v>
      </c>
      <c r="L3" s="3">
        <v>0.18448358165117201</v>
      </c>
      <c r="M3" s="3">
        <v>0</v>
      </c>
      <c r="N3" s="1">
        <v>0.26193720863202602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1.07813982695528</v>
      </c>
    </row>
    <row r="4" spans="1:19" ht="28.8">
      <c r="A4" s="6" t="s">
        <v>266</v>
      </c>
      <c r="B4" s="2">
        <v>0.41309956666894998</v>
      </c>
      <c r="C4" s="3">
        <v>0</v>
      </c>
      <c r="D4" s="3">
        <v>0.149286582644786</v>
      </c>
      <c r="E4" s="3">
        <v>0</v>
      </c>
      <c r="F4" s="3">
        <v>0</v>
      </c>
      <c r="G4" s="3">
        <v>3.9181427378511104E-3</v>
      </c>
      <c r="H4" s="3">
        <v>1.57619682E-3</v>
      </c>
      <c r="I4" s="3">
        <v>0</v>
      </c>
      <c r="J4" s="3">
        <v>0</v>
      </c>
      <c r="K4" s="3">
        <v>0</v>
      </c>
      <c r="L4" s="3">
        <v>0.18406468848827301</v>
      </c>
      <c r="M4" s="3">
        <v>0</v>
      </c>
      <c r="N4" s="1">
        <v>0.26193720863202602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1.013882385991886</v>
      </c>
    </row>
    <row r="5" spans="1:19" ht="28.8">
      <c r="A5" s="7" t="s">
        <v>267</v>
      </c>
      <c r="B5" s="2">
        <v>5.1405385407589502E-2</v>
      </c>
      <c r="C5" s="3">
        <v>0</v>
      </c>
      <c r="D5" s="3">
        <v>1.1127793396964399E-2</v>
      </c>
      <c r="E5" s="3">
        <v>0</v>
      </c>
      <c r="F5" s="3">
        <v>0</v>
      </c>
      <c r="G5" s="3">
        <v>5.31874579798798E-5</v>
      </c>
      <c r="H5" s="3">
        <v>4.3218299903225799E-4</v>
      </c>
      <c r="I5" s="3">
        <v>0</v>
      </c>
      <c r="J5" s="3">
        <v>0</v>
      </c>
      <c r="K5" s="3">
        <v>0</v>
      </c>
      <c r="L5" s="3">
        <v>8.6805656928785696E-2</v>
      </c>
      <c r="M5" s="3">
        <v>0</v>
      </c>
      <c r="N5" s="1">
        <v>4.7232854086658303E-2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0.19705706027701006</v>
      </c>
    </row>
    <row r="6" spans="1:19">
      <c r="A6" s="7" t="s">
        <v>268</v>
      </c>
      <c r="B6" s="2">
        <v>0.36169418126136099</v>
      </c>
      <c r="C6" s="3">
        <v>0</v>
      </c>
      <c r="D6" s="3">
        <v>0.13815878924782099</v>
      </c>
      <c r="E6" s="3">
        <v>0</v>
      </c>
      <c r="F6" s="3">
        <v>0</v>
      </c>
      <c r="G6" s="3">
        <v>3.8649552798712301E-3</v>
      </c>
      <c r="H6" s="3">
        <v>1.1440138209677399E-3</v>
      </c>
      <c r="I6" s="3">
        <v>0</v>
      </c>
      <c r="J6" s="3">
        <v>0</v>
      </c>
      <c r="K6" s="3">
        <v>0</v>
      </c>
      <c r="L6" s="3">
        <v>9.7259031559487494E-2</v>
      </c>
      <c r="M6" s="3">
        <v>0</v>
      </c>
      <c r="N6" s="1">
        <v>0.21470435454536699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0.81682532571487532</v>
      </c>
    </row>
    <row r="7" spans="1:19">
      <c r="A7" s="8" t="s">
        <v>269</v>
      </c>
      <c r="B7" s="2">
        <v>0.26951017754165202</v>
      </c>
      <c r="C7" s="3">
        <v>0</v>
      </c>
      <c r="D7" s="3">
        <v>0.102120101022306</v>
      </c>
      <c r="E7" s="3">
        <v>0</v>
      </c>
      <c r="F7" s="3">
        <v>0</v>
      </c>
      <c r="G7" s="3">
        <v>3.2355703604426602E-3</v>
      </c>
      <c r="H7" s="3">
        <v>1.1440138209677399E-3</v>
      </c>
      <c r="I7" s="3">
        <v>0</v>
      </c>
      <c r="J7" s="3">
        <v>0</v>
      </c>
      <c r="K7" s="3">
        <v>0</v>
      </c>
      <c r="L7" s="3">
        <v>1.95135977920355E-2</v>
      </c>
      <c r="M7" s="3">
        <v>0</v>
      </c>
      <c r="N7" s="1">
        <v>7.9738314916897798E-2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0.4752617754543017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1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1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1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2.4326334314923401E-2</v>
      </c>
      <c r="C11" s="3">
        <v>0</v>
      </c>
      <c r="D11" s="3">
        <v>1.3263296741517199E-2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1.9938177287462E-2</v>
      </c>
      <c r="M11" s="3">
        <v>0</v>
      </c>
      <c r="N11" s="1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5.7527808343902601E-2</v>
      </c>
    </row>
    <row r="12" spans="1:19">
      <c r="A12" s="8" t="s">
        <v>274</v>
      </c>
      <c r="B12" s="2">
        <v>6.7857669404786505E-2</v>
      </c>
      <c r="C12" s="3">
        <v>0</v>
      </c>
      <c r="D12" s="3">
        <v>2.2775391483998299E-2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5.7807256479990098E-2</v>
      </c>
      <c r="M12" s="3">
        <v>0</v>
      </c>
      <c r="N12" s="1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0.14844031736877492</v>
      </c>
    </row>
    <row r="13" spans="1:19">
      <c r="A13" s="8" t="s">
        <v>275</v>
      </c>
      <c r="B13" s="2">
        <v>0</v>
      </c>
      <c r="C13" s="3">
        <v>0</v>
      </c>
      <c r="D13" s="3">
        <v>-1.38777878078145E-17</v>
      </c>
      <c r="E13" s="3">
        <v>0</v>
      </c>
      <c r="F13" s="3">
        <v>0</v>
      </c>
      <c r="G13" s="3">
        <v>6.2938491942857101E-4</v>
      </c>
      <c r="H13" s="3">
        <v>0</v>
      </c>
      <c r="I13" s="3">
        <v>0</v>
      </c>
      <c r="J13" s="3">
        <v>0</v>
      </c>
      <c r="K13" s="3">
        <v>0</v>
      </c>
      <c r="L13" s="3">
        <v>6.9388939039072299E-18</v>
      </c>
      <c r="M13" s="3">
        <v>0</v>
      </c>
      <c r="N13" s="1">
        <v>0.13496603962847001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0.13559542454789858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1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5.9855585748561702E-2</v>
      </c>
      <c r="C15" s="3">
        <v>0</v>
      </c>
      <c r="D15" s="3">
        <v>3.9829620519334103E-3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4.1889316289847898E-4</v>
      </c>
      <c r="M15" s="3">
        <v>0</v>
      </c>
      <c r="N15" s="1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6.4257440963393586E-2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1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0.12951714632567199</v>
      </c>
      <c r="C17" s="3">
        <v>7.1097329916813498E-4</v>
      </c>
      <c r="D17" s="3">
        <v>0.19855214817493499</v>
      </c>
      <c r="E17" s="3">
        <v>0</v>
      </c>
      <c r="F17" s="3">
        <v>0</v>
      </c>
      <c r="G17" s="3">
        <v>2.3638870213279701E-5</v>
      </c>
      <c r="H17" s="3">
        <v>0</v>
      </c>
      <c r="I17" s="3">
        <v>0</v>
      </c>
      <c r="J17" s="3">
        <v>0</v>
      </c>
      <c r="K17" s="3">
        <v>0</v>
      </c>
      <c r="L17" s="3">
        <v>0.69370982308999296</v>
      </c>
      <c r="M17" s="3">
        <v>0</v>
      </c>
      <c r="N17" s="1">
        <v>0.23427074844318099</v>
      </c>
      <c r="O17" s="3">
        <v>0</v>
      </c>
      <c r="P17" s="3">
        <v>0.154659149222899</v>
      </c>
      <c r="Q17" s="3">
        <v>0</v>
      </c>
      <c r="R17" s="1">
        <v>0</v>
      </c>
      <c r="S17" s="3">
        <f t="shared" si="0"/>
        <v>1.4114436274260613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1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1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1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1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1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1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6.80220980949552E-2</v>
      </c>
      <c r="C24" s="3">
        <v>0</v>
      </c>
      <c r="D24" s="3">
        <v>0.12709059129303099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0.59689053457934005</v>
      </c>
      <c r="M24" s="3">
        <v>0</v>
      </c>
      <c r="N24" s="1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0.79200322396732625</v>
      </c>
    </row>
    <row r="25" spans="1:19">
      <c r="A25" s="6" t="s">
        <v>287</v>
      </c>
      <c r="B25" s="2">
        <v>6.1495048230716803E-2</v>
      </c>
      <c r="C25" s="3">
        <v>0</v>
      </c>
      <c r="D25" s="3">
        <v>7.1461556881904101E-2</v>
      </c>
      <c r="E25" s="3">
        <v>0</v>
      </c>
      <c r="F25" s="3">
        <v>0</v>
      </c>
      <c r="G25" s="3">
        <v>2.3638870213279701E-5</v>
      </c>
      <c r="H25" s="3">
        <v>0</v>
      </c>
      <c r="I25" s="3">
        <v>0</v>
      </c>
      <c r="J25" s="3">
        <v>0</v>
      </c>
      <c r="K25" s="3">
        <v>0</v>
      </c>
      <c r="L25" s="3">
        <v>9.6819288510652898E-2</v>
      </c>
      <c r="M25" s="3">
        <v>0</v>
      </c>
      <c r="N25" s="1">
        <v>0.23427074844318099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0.46407028093666813</v>
      </c>
    </row>
    <row r="26" spans="1:19">
      <c r="A26" s="7" t="s">
        <v>288</v>
      </c>
      <c r="B26" s="2">
        <v>1.9773121647545799E-2</v>
      </c>
      <c r="C26" s="3">
        <v>0</v>
      </c>
      <c r="D26" s="3">
        <v>2.26230920206658E-2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1.6243956588416101E-2</v>
      </c>
      <c r="M26" s="3">
        <v>0</v>
      </c>
      <c r="N26" s="1">
        <v>0.17441441442244901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0.23305458467907669</v>
      </c>
    </row>
    <row r="27" spans="1:19">
      <c r="A27" s="7" t="s">
        <v>289</v>
      </c>
      <c r="B27" s="2">
        <v>4.1721926583170997E-2</v>
      </c>
      <c r="C27" s="3">
        <v>0</v>
      </c>
      <c r="D27" s="3">
        <v>4.8838464861238301E-2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1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9.0560391444409305E-2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1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1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1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0.93656766483327103</v>
      </c>
      <c r="C31" s="3">
        <v>6.3530072440945204E-2</v>
      </c>
      <c r="D31" s="3">
        <v>0.26680217289526298</v>
      </c>
      <c r="E31" s="3">
        <v>0</v>
      </c>
      <c r="F31" s="3">
        <v>0</v>
      </c>
      <c r="G31" s="3">
        <v>1.02917731191066E-2</v>
      </c>
      <c r="H31" s="3">
        <v>0</v>
      </c>
      <c r="I31" s="3">
        <v>7.3847674678951202E-4</v>
      </c>
      <c r="J31" s="3">
        <v>0</v>
      </c>
      <c r="K31" s="3">
        <v>20.51827596</v>
      </c>
      <c r="L31" s="3">
        <v>11.932818091627199</v>
      </c>
      <c r="M31" s="3">
        <v>0</v>
      </c>
      <c r="N31" s="1">
        <v>2.2864278030590701</v>
      </c>
      <c r="O31" s="3">
        <v>0</v>
      </c>
      <c r="P31" s="3">
        <v>5.3469237846570996</v>
      </c>
      <c r="Q31" s="3">
        <v>0</v>
      </c>
      <c r="R31" s="1">
        <v>0.201744455029776</v>
      </c>
      <c r="S31" s="3">
        <f t="shared" si="0"/>
        <v>41.564120254408522</v>
      </c>
    </row>
    <row r="32" spans="1:19">
      <c r="A32" s="6" t="s">
        <v>294</v>
      </c>
      <c r="B32" s="2">
        <v>0.108484472944905</v>
      </c>
      <c r="C32" s="3">
        <v>0</v>
      </c>
      <c r="D32" s="3">
        <v>2.1947234133766098E-2</v>
      </c>
      <c r="E32" s="3">
        <v>0</v>
      </c>
      <c r="F32" s="3">
        <v>0</v>
      </c>
      <c r="G32" s="3">
        <v>2.5694283299409E-3</v>
      </c>
      <c r="H32" s="3">
        <v>0</v>
      </c>
      <c r="I32" s="3">
        <v>0</v>
      </c>
      <c r="J32" s="3">
        <v>0</v>
      </c>
      <c r="K32" s="3">
        <v>0</v>
      </c>
      <c r="L32" s="3">
        <v>9.74903501174261E-2</v>
      </c>
      <c r="M32" s="3">
        <v>0</v>
      </c>
      <c r="N32" s="1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0.2304914855260381</v>
      </c>
    </row>
    <row r="33" spans="1:19">
      <c r="A33" s="6" t="s">
        <v>295</v>
      </c>
      <c r="B33" s="2">
        <v>3.9472200433586201E-2</v>
      </c>
      <c r="C33" s="3">
        <v>0</v>
      </c>
      <c r="D33" s="3">
        <v>4.0250399203812497E-3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2.4058908332972799E-2</v>
      </c>
      <c r="M33" s="3">
        <v>0</v>
      </c>
      <c r="N33" s="1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6.7556148686940251E-2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1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1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1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1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9.2913458812824597E-3</v>
      </c>
      <c r="C38" s="3">
        <v>0</v>
      </c>
      <c r="D38" s="3">
        <v>5.4462268552319098E-3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3.0557502261701501E-2</v>
      </c>
      <c r="M38" s="3">
        <v>0</v>
      </c>
      <c r="N38" s="1">
        <v>0</v>
      </c>
      <c r="O38" s="3">
        <v>0</v>
      </c>
      <c r="P38" s="3">
        <v>0</v>
      </c>
      <c r="Q38" s="3">
        <v>0</v>
      </c>
      <c r="R38" s="1">
        <v>0.15275974442791301</v>
      </c>
      <c r="S38" s="3">
        <f t="shared" si="0"/>
        <v>0.19805481942612888</v>
      </c>
    </row>
    <row r="39" spans="1:19">
      <c r="A39" s="6" t="s">
        <v>301</v>
      </c>
      <c r="B39" s="2">
        <v>7.5612331999402099E-3</v>
      </c>
      <c r="C39" s="3">
        <v>0</v>
      </c>
      <c r="D39" s="3">
        <v>1.79221942133848E-3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1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9.3534526212786899E-3</v>
      </c>
    </row>
    <row r="40" spans="1:19" ht="28.8">
      <c r="A40" s="6" t="s">
        <v>302</v>
      </c>
      <c r="B40" s="2">
        <v>1.0893302067710501E-3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1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1.0893302067710501E-3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1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1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1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1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1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2.34526385693061E-2</v>
      </c>
      <c r="C46" s="3">
        <v>0</v>
      </c>
      <c r="D46" s="3">
        <v>5.0718815786861696E-3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0.306349209569793</v>
      </c>
      <c r="M46" s="3">
        <v>0</v>
      </c>
      <c r="N46" s="1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0.33487372971778528</v>
      </c>
    </row>
    <row r="47" spans="1:19" ht="28.8">
      <c r="A47" s="6" t="s">
        <v>309</v>
      </c>
      <c r="B47" s="2">
        <v>9.6758153660251797E-3</v>
      </c>
      <c r="C47" s="3">
        <v>0</v>
      </c>
      <c r="D47" s="3">
        <v>3.6771969642989202E-4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1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1.0043535062455072E-2</v>
      </c>
    </row>
    <row r="48" spans="1:19" ht="28.8">
      <c r="A48" s="6" t="s">
        <v>310</v>
      </c>
      <c r="B48" s="2">
        <v>1.1341849799910301E-2</v>
      </c>
      <c r="C48" s="3">
        <v>0</v>
      </c>
      <c r="D48" s="3">
        <v>1.1959172109116301E-3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9.9690871653151797E-3</v>
      </c>
      <c r="M48" s="3">
        <v>0</v>
      </c>
      <c r="N48" s="1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2.2506854176137112E-2</v>
      </c>
    </row>
    <row r="49" spans="1:19" ht="28.8">
      <c r="A49" s="6" t="s">
        <v>311</v>
      </c>
      <c r="B49" s="2">
        <v>7.8624009629886693E-2</v>
      </c>
      <c r="C49" s="3">
        <v>0</v>
      </c>
      <c r="D49" s="3">
        <v>6.2783997177831702E-2</v>
      </c>
      <c r="E49" s="3">
        <v>0</v>
      </c>
      <c r="F49" s="3">
        <v>0</v>
      </c>
      <c r="G49" s="3">
        <v>7.3813946550969705E-5</v>
      </c>
      <c r="H49" s="3">
        <v>0</v>
      </c>
      <c r="I49" s="3">
        <v>0</v>
      </c>
      <c r="J49" s="3">
        <v>0</v>
      </c>
      <c r="K49" s="3">
        <v>0</v>
      </c>
      <c r="L49" s="3">
        <v>1.9126307736999</v>
      </c>
      <c r="M49" s="3">
        <v>0</v>
      </c>
      <c r="N49" s="1">
        <v>0</v>
      </c>
      <c r="O49" s="3">
        <v>0</v>
      </c>
      <c r="P49" s="3">
        <v>2.6215811560586302E-2</v>
      </c>
      <c r="Q49" s="3">
        <v>0</v>
      </c>
      <c r="R49" s="1">
        <v>0</v>
      </c>
      <c r="S49" s="3">
        <f t="shared" si="0"/>
        <v>2.0803284060147558</v>
      </c>
    </row>
    <row r="50" spans="1:19">
      <c r="A50" s="6" t="s">
        <v>312</v>
      </c>
      <c r="B50" s="2">
        <v>0.35012354410570501</v>
      </c>
      <c r="C50" s="3">
        <v>5.9411429170867697E-2</v>
      </c>
      <c r="D50" s="3">
        <v>0.12762854977169399</v>
      </c>
      <c r="E50" s="3">
        <v>0</v>
      </c>
      <c r="F50" s="3">
        <v>0</v>
      </c>
      <c r="G50" s="3">
        <v>5.2372752552830902E-3</v>
      </c>
      <c r="H50" s="3">
        <v>0</v>
      </c>
      <c r="I50" s="3">
        <v>7.3847674678951202E-4</v>
      </c>
      <c r="J50" s="3">
        <v>0</v>
      </c>
      <c r="K50" s="3">
        <v>20.51827596</v>
      </c>
      <c r="L50" s="3">
        <v>7.9261927627850897</v>
      </c>
      <c r="M50" s="3">
        <v>0</v>
      </c>
      <c r="N50" s="1">
        <v>2.2864278030590701</v>
      </c>
      <c r="O50" s="3">
        <v>0</v>
      </c>
      <c r="P50" s="3">
        <v>5.3206306088413697</v>
      </c>
      <c r="Q50" s="3">
        <v>0</v>
      </c>
      <c r="R50" s="1">
        <v>4.8984710601863199E-2</v>
      </c>
      <c r="S50" s="3">
        <f t="shared" si="0"/>
        <v>36.643651120337729</v>
      </c>
    </row>
    <row r="51" spans="1:19" ht="28.8">
      <c r="A51" s="6" t="s">
        <v>313</v>
      </c>
      <c r="B51" s="2">
        <v>6.5808360138462696E-2</v>
      </c>
      <c r="C51" s="3">
        <v>0</v>
      </c>
      <c r="D51" s="3">
        <v>1.03458433509059E-2</v>
      </c>
      <c r="E51" s="3">
        <v>0</v>
      </c>
      <c r="F51" s="3">
        <v>0</v>
      </c>
      <c r="G51" s="3">
        <v>4.9209297700646499E-5</v>
      </c>
      <c r="H51" s="3">
        <v>0</v>
      </c>
      <c r="I51" s="3">
        <v>0</v>
      </c>
      <c r="J51" s="3">
        <v>0</v>
      </c>
      <c r="K51" s="3">
        <v>0</v>
      </c>
      <c r="L51" s="3">
        <v>0.187069119774085</v>
      </c>
      <c r="M51" s="3">
        <v>0</v>
      </c>
      <c r="N51" s="1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0.26327253256115424</v>
      </c>
    </row>
    <row r="52" spans="1:19" ht="28.8">
      <c r="A52" s="6" t="s">
        <v>314</v>
      </c>
      <c r="B52" s="2">
        <v>2.45419687760772E-2</v>
      </c>
      <c r="C52" s="3">
        <v>4.1186432700774898E-3</v>
      </c>
      <c r="D52" s="3">
        <v>1.4112485646768801E-3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0.110962347214395</v>
      </c>
      <c r="M52" s="3">
        <v>0</v>
      </c>
      <c r="N52" s="1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0.14103420782522658</v>
      </c>
    </row>
    <row r="53" spans="1:19">
      <c r="A53" s="6" t="s">
        <v>315</v>
      </c>
      <c r="B53" s="2">
        <v>2.0889508671021201E-2</v>
      </c>
      <c r="C53" s="3">
        <v>0</v>
      </c>
      <c r="D53" s="3">
        <v>7.6194171332320002E-4</v>
      </c>
      <c r="E53" s="3">
        <v>0</v>
      </c>
      <c r="F53" s="3">
        <v>0</v>
      </c>
      <c r="G53" s="3">
        <v>6.6784046879448799E-5</v>
      </c>
      <c r="H53" s="3">
        <v>0</v>
      </c>
      <c r="I53" s="3">
        <v>0</v>
      </c>
      <c r="J53" s="3">
        <v>0</v>
      </c>
      <c r="K53" s="3">
        <v>0</v>
      </c>
      <c r="L53" s="3">
        <v>3.3835402192301599E-2</v>
      </c>
      <c r="M53" s="3">
        <v>0</v>
      </c>
      <c r="N53" s="1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5.555363662352545E-2</v>
      </c>
    </row>
    <row r="54" spans="1:19" ht="28.8">
      <c r="A54" s="6" t="s">
        <v>316</v>
      </c>
      <c r="B54" s="2">
        <v>3.4153705894645101E-2</v>
      </c>
      <c r="C54" s="3">
        <v>0</v>
      </c>
      <c r="D54" s="3">
        <v>6.6818975468386698E-3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9.65979375708753E-2</v>
      </c>
      <c r="M54" s="3">
        <v>0</v>
      </c>
      <c r="N54" s="1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0.13743354101235908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1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7.5804566741773396E-2</v>
      </c>
      <c r="C56" s="3">
        <v>0</v>
      </c>
      <c r="D56" s="3">
        <v>1.17835942360462E-2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1.16585499689873</v>
      </c>
      <c r="M56" s="3">
        <v>0</v>
      </c>
      <c r="N56" s="1">
        <v>0</v>
      </c>
      <c r="O56" s="3">
        <v>0</v>
      </c>
      <c r="P56" s="3">
        <v>7.7364255139615598E-5</v>
      </c>
      <c r="Q56" s="3">
        <v>0</v>
      </c>
      <c r="R56" s="1">
        <v>0</v>
      </c>
      <c r="S56" s="3">
        <f t="shared" si="0"/>
        <v>1.2535205221316892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1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7.6253114473973302E-2</v>
      </c>
      <c r="C58" s="3">
        <v>0</v>
      </c>
      <c r="D58" s="3">
        <v>5.5556195537358804E-3</v>
      </c>
      <c r="E58" s="3">
        <v>0</v>
      </c>
      <c r="F58" s="3">
        <v>0</v>
      </c>
      <c r="G58" s="3">
        <v>1.9295227811589499E-3</v>
      </c>
      <c r="H58" s="3">
        <v>0</v>
      </c>
      <c r="I58" s="3">
        <v>0</v>
      </c>
      <c r="J58" s="3">
        <v>0</v>
      </c>
      <c r="K58" s="3">
        <v>0</v>
      </c>
      <c r="L58" s="3">
        <v>3.1062539156471801E-2</v>
      </c>
      <c r="M58" s="3">
        <v>0</v>
      </c>
      <c r="N58" s="1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0.11480079596533993</v>
      </c>
    </row>
    <row r="59" spans="1:19" ht="28.8">
      <c r="A59" s="5" t="s">
        <v>321</v>
      </c>
      <c r="B59" s="2">
        <v>0.460988894333074</v>
      </c>
      <c r="C59" s="3">
        <v>0.142020208051887</v>
      </c>
      <c r="D59" s="3">
        <v>3.8498655644124399E-2</v>
      </c>
      <c r="E59" s="3">
        <v>0</v>
      </c>
      <c r="F59" s="3">
        <v>0</v>
      </c>
      <c r="G59" s="3">
        <v>1.78768955987927E-3</v>
      </c>
      <c r="H59" s="3">
        <v>0</v>
      </c>
      <c r="I59" s="3">
        <v>2.01750533735876E-2</v>
      </c>
      <c r="J59" s="3">
        <v>0</v>
      </c>
      <c r="K59" s="3">
        <v>0</v>
      </c>
      <c r="L59" s="3">
        <v>16.789563985369298</v>
      </c>
      <c r="M59" s="3">
        <v>0</v>
      </c>
      <c r="N59" s="1">
        <v>15.7051447296995</v>
      </c>
      <c r="O59" s="3">
        <v>0</v>
      </c>
      <c r="P59" s="3">
        <v>0</v>
      </c>
      <c r="Q59" s="3">
        <v>0</v>
      </c>
      <c r="R59" s="1">
        <v>2.7960835330223598E-2</v>
      </c>
      <c r="S59" s="3">
        <f t="shared" si="0"/>
        <v>33.186140051361576</v>
      </c>
    </row>
    <row r="60" spans="1:19" ht="28.8">
      <c r="A60" s="6" t="s">
        <v>322</v>
      </c>
      <c r="B60" s="2">
        <v>0.460988894333074</v>
      </c>
      <c r="C60" s="3">
        <v>0.142020208051887</v>
      </c>
      <c r="D60" s="3">
        <v>3.8498655644124399E-2</v>
      </c>
      <c r="E60" s="3">
        <v>0</v>
      </c>
      <c r="F60" s="3">
        <v>0</v>
      </c>
      <c r="G60" s="3">
        <v>1.78768955987927E-3</v>
      </c>
      <c r="H60" s="3">
        <v>0</v>
      </c>
      <c r="I60" s="3">
        <v>2.01750533735876E-2</v>
      </c>
      <c r="J60" s="3">
        <v>0</v>
      </c>
      <c r="K60" s="3">
        <v>0</v>
      </c>
      <c r="L60" s="3">
        <v>16.789563985369298</v>
      </c>
      <c r="M60" s="3">
        <v>0</v>
      </c>
      <c r="N60" s="1">
        <v>15.7051447296995</v>
      </c>
      <c r="O60" s="3">
        <v>0</v>
      </c>
      <c r="P60" s="3">
        <v>0</v>
      </c>
      <c r="Q60" s="3">
        <v>0</v>
      </c>
      <c r="R60" s="1">
        <v>2.7960835330223598E-2</v>
      </c>
      <c r="S60" s="3">
        <f t="shared" si="0"/>
        <v>33.186140051361576</v>
      </c>
    </row>
    <row r="61" spans="1:19" ht="28.8">
      <c r="A61" s="7" t="s">
        <v>323</v>
      </c>
      <c r="B61" s="2">
        <v>0.29768466635722701</v>
      </c>
      <c r="C61" s="3">
        <v>0.12534854249500399</v>
      </c>
      <c r="D61" s="3">
        <v>2.8877302590991801E-2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13.1908641955735</v>
      </c>
      <c r="M61" s="3">
        <v>0</v>
      </c>
      <c r="N61" s="1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13.642774707016724</v>
      </c>
    </row>
    <row r="62" spans="1:19">
      <c r="A62" s="8" t="s">
        <v>324</v>
      </c>
      <c r="B62" s="2">
        <v>5.0552641105376201E-3</v>
      </c>
      <c r="C62" s="3">
        <v>0.12527612854786699</v>
      </c>
      <c r="D62" s="3">
        <v>6.1151545385876999E-3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13.057038254970401</v>
      </c>
      <c r="M62" s="3">
        <v>0</v>
      </c>
      <c r="N62" s="1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13.193484802167394</v>
      </c>
    </row>
    <row r="63" spans="1:19" ht="28.8">
      <c r="A63" s="8" t="s">
        <v>325</v>
      </c>
      <c r="B63" s="2">
        <v>0.29262940224668799</v>
      </c>
      <c r="C63" s="3">
        <v>7.2413947137528494E-5</v>
      </c>
      <c r="D63" s="3">
        <v>2.2762148052404101E-2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0.13382594060309599</v>
      </c>
      <c r="M63" s="3">
        <v>0</v>
      </c>
      <c r="N63" s="1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0.44928990484932563</v>
      </c>
    </row>
    <row r="64" spans="1:19" ht="28.8">
      <c r="A64" s="7" t="s">
        <v>326</v>
      </c>
      <c r="B64" s="2">
        <v>3.7882485486560299E-2</v>
      </c>
      <c r="C64" s="3">
        <v>0</v>
      </c>
      <c r="D64" s="3">
        <v>3.44329221447277E-3</v>
      </c>
      <c r="E64" s="3">
        <v>0</v>
      </c>
      <c r="F64" s="3">
        <v>0</v>
      </c>
      <c r="G64" s="3">
        <v>1.0046519840643899E-3</v>
      </c>
      <c r="H64" s="3">
        <v>0</v>
      </c>
      <c r="I64" s="3">
        <v>0</v>
      </c>
      <c r="J64" s="3">
        <v>0</v>
      </c>
      <c r="K64" s="3">
        <v>0</v>
      </c>
      <c r="L64" s="3">
        <v>2.8111332574422301E-2</v>
      </c>
      <c r="M64" s="3">
        <v>0</v>
      </c>
      <c r="N64" s="1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7.0441762259519758E-2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1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3.7882485486560299E-2</v>
      </c>
      <c r="C66" s="3">
        <v>0</v>
      </c>
      <c r="D66" s="3">
        <v>3.44329221447277E-3</v>
      </c>
      <c r="E66" s="3">
        <v>0</v>
      </c>
      <c r="F66" s="3">
        <v>0</v>
      </c>
      <c r="G66" s="3">
        <v>1.0046519840643899E-3</v>
      </c>
      <c r="H66" s="3">
        <v>0</v>
      </c>
      <c r="I66" s="3">
        <v>0</v>
      </c>
      <c r="J66" s="3">
        <v>0</v>
      </c>
      <c r="K66" s="3">
        <v>0</v>
      </c>
      <c r="L66" s="3">
        <v>2.8111332574422301E-2</v>
      </c>
      <c r="M66" s="3">
        <v>0</v>
      </c>
      <c r="N66" s="1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7.0441762259519758E-2</v>
      </c>
    </row>
    <row r="67" spans="1:19">
      <c r="A67" s="7" t="s">
        <v>329</v>
      </c>
      <c r="B67" s="2">
        <v>0.125421742489287</v>
      </c>
      <c r="C67" s="3">
        <v>1.66716655568824E-2</v>
      </c>
      <c r="D67" s="3">
        <v>6.1780608386597996E-3</v>
      </c>
      <c r="E67" s="3">
        <v>0</v>
      </c>
      <c r="F67" s="3">
        <v>0</v>
      </c>
      <c r="G67" s="3">
        <v>5.4664887368209298E-4</v>
      </c>
      <c r="H67" s="3">
        <v>0</v>
      </c>
      <c r="I67" s="3">
        <v>0</v>
      </c>
      <c r="J67" s="3">
        <v>0</v>
      </c>
      <c r="K67" s="3">
        <v>0</v>
      </c>
      <c r="L67" s="3">
        <v>3.57058845722135</v>
      </c>
      <c r="M67" s="3">
        <v>0</v>
      </c>
      <c r="N67" s="1">
        <v>14.7724799539037</v>
      </c>
      <c r="O67" s="3">
        <v>0</v>
      </c>
      <c r="P67" s="3">
        <v>0</v>
      </c>
      <c r="Q67" s="3">
        <v>0</v>
      </c>
      <c r="R67" s="1">
        <v>2.7960835330223598E-2</v>
      </c>
      <c r="S67" s="3">
        <f t="shared" ref="S67:S119" si="1">SUM(B67:R67)</f>
        <v>18.519847364213785</v>
      </c>
    </row>
    <row r="68" spans="1:19">
      <c r="A68" s="8" t="s">
        <v>329</v>
      </c>
      <c r="B68" s="2">
        <v>0.125421742489287</v>
      </c>
      <c r="C68" s="3">
        <v>1.66716655568824E-2</v>
      </c>
      <c r="D68" s="3">
        <v>6.1780608386597996E-3</v>
      </c>
      <c r="E68" s="3">
        <v>0</v>
      </c>
      <c r="F68" s="3">
        <v>0</v>
      </c>
      <c r="G68" s="3">
        <v>5.4664887368209298E-4</v>
      </c>
      <c r="H68" s="3">
        <v>0</v>
      </c>
      <c r="I68" s="3">
        <v>0</v>
      </c>
      <c r="J68" s="3">
        <v>0</v>
      </c>
      <c r="K68" s="3">
        <v>0</v>
      </c>
      <c r="L68" s="3">
        <v>3.57058845722135</v>
      </c>
      <c r="M68" s="3">
        <v>0</v>
      </c>
      <c r="N68" s="1">
        <v>14.7724799539037</v>
      </c>
      <c r="O68" s="3">
        <v>0</v>
      </c>
      <c r="P68" s="3">
        <v>0</v>
      </c>
      <c r="Q68" s="3">
        <v>0</v>
      </c>
      <c r="R68" s="1">
        <v>2.7960835330223598E-2</v>
      </c>
      <c r="S68" s="3">
        <f t="shared" si="1"/>
        <v>18.519847364213785</v>
      </c>
    </row>
    <row r="69" spans="1:19">
      <c r="A69" s="9" t="s">
        <v>329</v>
      </c>
      <c r="B69" s="2">
        <v>8.9778930975750307E-2</v>
      </c>
      <c r="C69" s="3">
        <v>1.66716655568824E-2</v>
      </c>
      <c r="D69" s="3">
        <v>4.53587532098817E-3</v>
      </c>
      <c r="E69" s="3">
        <v>0</v>
      </c>
      <c r="F69" s="3">
        <v>0</v>
      </c>
      <c r="G69" s="3">
        <v>5.4664887368209298E-4</v>
      </c>
      <c r="H69" s="3">
        <v>0</v>
      </c>
      <c r="I69" s="3">
        <v>0</v>
      </c>
      <c r="J69" s="3">
        <v>0</v>
      </c>
      <c r="K69" s="3">
        <v>0</v>
      </c>
      <c r="L69" s="3">
        <v>3.34946973053624</v>
      </c>
      <c r="M69" s="3">
        <v>0</v>
      </c>
      <c r="N69" s="1">
        <v>13.527147119833501</v>
      </c>
      <c r="O69" s="3">
        <v>0</v>
      </c>
      <c r="P69" s="3">
        <v>0</v>
      </c>
      <c r="Q69" s="3">
        <v>0</v>
      </c>
      <c r="R69" s="1">
        <v>2.7960835330223598E-2</v>
      </c>
      <c r="S69" s="3">
        <f t="shared" si="1"/>
        <v>17.016110806427267</v>
      </c>
    </row>
    <row r="70" spans="1:19" ht="57.6">
      <c r="A70" s="9" t="s">
        <v>330</v>
      </c>
      <c r="B70" s="2">
        <v>3.5642811513537001E-2</v>
      </c>
      <c r="C70" s="3">
        <v>0</v>
      </c>
      <c r="D70" s="3">
        <v>1.64218551767163E-3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0.22111872668511701</v>
      </c>
      <c r="M70" s="3">
        <v>0</v>
      </c>
      <c r="N70" s="1">
        <v>1.2453328340703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1.5037365577866257</v>
      </c>
    </row>
    <row r="71" spans="1:19" ht="28.8">
      <c r="A71" s="5" t="s">
        <v>331</v>
      </c>
      <c r="B71" s="2">
        <v>0.18115762907508901</v>
      </c>
      <c r="C71" s="3">
        <v>0</v>
      </c>
      <c r="D71" s="3">
        <v>5.9827202226464399E-2</v>
      </c>
      <c r="E71" s="3">
        <v>0</v>
      </c>
      <c r="F71" s="3">
        <v>0</v>
      </c>
      <c r="G71" s="3">
        <v>7.0325638884507005E-4</v>
      </c>
      <c r="H71" s="3">
        <v>0</v>
      </c>
      <c r="I71" s="3">
        <v>0</v>
      </c>
      <c r="J71" s="3">
        <v>0</v>
      </c>
      <c r="K71" s="3">
        <v>0</v>
      </c>
      <c r="L71" s="3">
        <v>3.9967335895372498E-2</v>
      </c>
      <c r="M71" s="3">
        <v>0</v>
      </c>
      <c r="N71" s="1">
        <v>0.13181016964495099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0.41346559323072196</v>
      </c>
    </row>
    <row r="72" spans="1:19">
      <c r="A72" s="6" t="s">
        <v>332</v>
      </c>
      <c r="B72" s="2">
        <v>7.8426824905781803E-2</v>
      </c>
      <c r="C72" s="3">
        <v>0</v>
      </c>
      <c r="D72" s="3">
        <v>7.16800735032072E-3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3.8761833399429402E-3</v>
      </c>
      <c r="M72" s="3">
        <v>0</v>
      </c>
      <c r="N72" s="1">
        <v>3.5556135147640403E-2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0.12502715074368587</v>
      </c>
    </row>
    <row r="73" spans="1:19">
      <c r="A73" s="6" t="s">
        <v>333</v>
      </c>
      <c r="B73" s="2">
        <v>2.0456383601753399E-2</v>
      </c>
      <c r="C73" s="3">
        <v>0</v>
      </c>
      <c r="D73" s="3">
        <v>1.8375261336849901E-3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2.6826221423086698E-2</v>
      </c>
      <c r="M73" s="3">
        <v>0</v>
      </c>
      <c r="N73" s="1">
        <v>9.4886490837785997E-2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0.14400662199631109</v>
      </c>
    </row>
    <row r="74" spans="1:19" ht="28.8">
      <c r="A74" s="6" t="s">
        <v>334</v>
      </c>
      <c r="B74" s="2">
        <v>8.2274420567553699E-2</v>
      </c>
      <c r="C74" s="3">
        <v>0</v>
      </c>
      <c r="D74" s="3">
        <v>5.0805114452966003E-2</v>
      </c>
      <c r="E74" s="3">
        <v>0</v>
      </c>
      <c r="F74" s="3">
        <v>0</v>
      </c>
      <c r="G74" s="3">
        <v>6.9734667129175097E-4</v>
      </c>
      <c r="H74" s="3">
        <v>0</v>
      </c>
      <c r="I74" s="3">
        <v>0</v>
      </c>
      <c r="J74" s="3">
        <v>0</v>
      </c>
      <c r="K74" s="3">
        <v>0</v>
      </c>
      <c r="L74" s="3">
        <v>9.26493113234283E-3</v>
      </c>
      <c r="M74" s="3">
        <v>0</v>
      </c>
      <c r="N74" s="1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0.14304181282415429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1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0.357451966094469</v>
      </c>
      <c r="C76" s="3">
        <v>0</v>
      </c>
      <c r="D76" s="3">
        <v>0.117280519339682</v>
      </c>
      <c r="E76" s="3">
        <v>0</v>
      </c>
      <c r="F76" s="3">
        <v>0</v>
      </c>
      <c r="G76" s="3">
        <v>9.1600622076458695E-5</v>
      </c>
      <c r="H76" s="3">
        <v>0</v>
      </c>
      <c r="I76" s="3">
        <v>0</v>
      </c>
      <c r="J76" s="3">
        <v>0</v>
      </c>
      <c r="K76" s="3">
        <v>0</v>
      </c>
      <c r="L76" s="3">
        <v>6.8370566872900607E-2</v>
      </c>
      <c r="M76" s="3">
        <v>0</v>
      </c>
      <c r="N76" s="1">
        <v>7.07036563764155E-2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0.61389830930554357</v>
      </c>
    </row>
    <row r="77" spans="1:19">
      <c r="A77" s="6" t="s">
        <v>337</v>
      </c>
      <c r="B77" s="2">
        <v>0.19523557976266101</v>
      </c>
      <c r="C77" s="3">
        <v>0</v>
      </c>
      <c r="D77" s="3">
        <v>4.9517190730437297E-2</v>
      </c>
      <c r="E77" s="3">
        <v>0</v>
      </c>
      <c r="F77" s="3">
        <v>0</v>
      </c>
      <c r="G77" s="3">
        <v>7.3871469416498996E-5</v>
      </c>
      <c r="H77" s="3">
        <v>0</v>
      </c>
      <c r="I77" s="3">
        <v>0</v>
      </c>
      <c r="J77" s="3">
        <v>0</v>
      </c>
      <c r="K77" s="3">
        <v>0</v>
      </c>
      <c r="L77" s="3">
        <v>4.3955350441700097E-2</v>
      </c>
      <c r="M77" s="3">
        <v>0</v>
      </c>
      <c r="N77" s="1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0.28878199240421487</v>
      </c>
    </row>
    <row r="78" spans="1:19">
      <c r="A78" s="6" t="s">
        <v>338</v>
      </c>
      <c r="B78" s="2">
        <v>0.11985455289920199</v>
      </c>
      <c r="C78" s="3">
        <v>0</v>
      </c>
      <c r="D78" s="3">
        <v>6.0797283590734101E-2</v>
      </c>
      <c r="E78" s="3">
        <v>0</v>
      </c>
      <c r="F78" s="3">
        <v>0</v>
      </c>
      <c r="G78" s="3">
        <v>1.77291526599598E-5</v>
      </c>
      <c r="H78" s="3">
        <v>0</v>
      </c>
      <c r="I78" s="3">
        <v>0</v>
      </c>
      <c r="J78" s="3">
        <v>0</v>
      </c>
      <c r="K78" s="3">
        <v>0</v>
      </c>
      <c r="L78" s="3">
        <v>2.4415216431200499E-2</v>
      </c>
      <c r="M78" s="3">
        <v>0</v>
      </c>
      <c r="N78" s="1">
        <v>7.07036563764155E-2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0.27578843845021206</v>
      </c>
    </row>
    <row r="79" spans="1:19">
      <c r="A79" s="7" t="s">
        <v>339</v>
      </c>
      <c r="B79" s="2">
        <v>0.11985455289920199</v>
      </c>
      <c r="C79" s="3">
        <v>0</v>
      </c>
      <c r="D79" s="3">
        <v>6.0797283590734101E-2</v>
      </c>
      <c r="E79" s="3">
        <v>0</v>
      </c>
      <c r="F79" s="3">
        <v>0</v>
      </c>
      <c r="G79" s="3">
        <v>1.77291526599598E-5</v>
      </c>
      <c r="H79" s="3">
        <v>0</v>
      </c>
      <c r="I79" s="3">
        <v>0</v>
      </c>
      <c r="J79" s="3">
        <v>0</v>
      </c>
      <c r="K79" s="3">
        <v>0</v>
      </c>
      <c r="L79" s="3">
        <v>2.4415216431200499E-2</v>
      </c>
      <c r="M79" s="3">
        <v>0</v>
      </c>
      <c r="N79" s="1">
        <v>7.07036563764155E-2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0.27578843845021206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1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4.2361833432606202E-2</v>
      </c>
      <c r="C81" s="3">
        <v>0</v>
      </c>
      <c r="D81" s="3">
        <v>6.9660450185102998E-3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1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4.9327878451116504E-2</v>
      </c>
    </row>
    <row r="82" spans="1:19">
      <c r="A82" s="7" t="s">
        <v>342</v>
      </c>
      <c r="B82" s="2">
        <v>3.55148301436502E-2</v>
      </c>
      <c r="C82" s="3">
        <v>0</v>
      </c>
      <c r="D82" s="3">
        <v>5.7145407328653896E-3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1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4.1229370876515591E-2</v>
      </c>
    </row>
    <row r="83" spans="1:19">
      <c r="A83" s="8" t="s">
        <v>342</v>
      </c>
      <c r="B83" s="2">
        <v>3.55148301436502E-2</v>
      </c>
      <c r="C83" s="3">
        <v>0</v>
      </c>
      <c r="D83" s="3">
        <v>5.7145407328653896E-3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1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4.1229370876515591E-2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1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6.8470032889559902E-3</v>
      </c>
      <c r="C85" s="3">
        <v>0</v>
      </c>
      <c r="D85" s="3">
        <v>1.2515042856449099E-3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1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8.0985075746008994E-3</v>
      </c>
    </row>
    <row r="86" spans="1:19" ht="28.8">
      <c r="A86" s="5" t="s">
        <v>345</v>
      </c>
      <c r="B86" s="2">
        <v>1.12757985938966</v>
      </c>
      <c r="C86" s="3">
        <v>0</v>
      </c>
      <c r="D86" s="3">
        <v>0.13071266983402399</v>
      </c>
      <c r="E86" s="3">
        <v>0</v>
      </c>
      <c r="F86" s="3">
        <v>0</v>
      </c>
      <c r="G86" s="3">
        <v>9.7510339629778696E-4</v>
      </c>
      <c r="H86" s="3">
        <v>0</v>
      </c>
      <c r="I86" s="3">
        <v>0</v>
      </c>
      <c r="J86" s="3">
        <v>0</v>
      </c>
      <c r="K86" s="3">
        <v>0</v>
      </c>
      <c r="L86" s="3">
        <v>1.8764897342511001E-2</v>
      </c>
      <c r="M86" s="3">
        <v>0</v>
      </c>
      <c r="N86" s="1">
        <v>0.101198230804823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1.3792307607673155</v>
      </c>
    </row>
    <row r="87" spans="1:19" ht="28.8">
      <c r="A87" s="6" t="s">
        <v>346</v>
      </c>
      <c r="B87" s="2">
        <v>4.5817330419556102E-2</v>
      </c>
      <c r="C87" s="3">
        <v>0</v>
      </c>
      <c r="D87" s="3">
        <v>2.8241617874473798E-3</v>
      </c>
      <c r="E87" s="3">
        <v>0</v>
      </c>
      <c r="F87" s="3">
        <v>0</v>
      </c>
      <c r="G87" s="3">
        <v>1.5956237393963799E-4</v>
      </c>
      <c r="H87" s="3">
        <v>0</v>
      </c>
      <c r="I87" s="3">
        <v>0</v>
      </c>
      <c r="J87" s="3">
        <v>0</v>
      </c>
      <c r="K87" s="3">
        <v>0</v>
      </c>
      <c r="L87" s="3">
        <v>1.9238758386513799E-3</v>
      </c>
      <c r="M87" s="3">
        <v>0</v>
      </c>
      <c r="N87" s="1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5.0724930419594499E-2</v>
      </c>
    </row>
    <row r="88" spans="1:19" ht="28.8">
      <c r="A88" s="6" t="s">
        <v>347</v>
      </c>
      <c r="B88" s="2">
        <v>1.02493880074026</v>
      </c>
      <c r="C88" s="3">
        <v>0</v>
      </c>
      <c r="D88" s="3">
        <v>0.12526961944883799</v>
      </c>
      <c r="E88" s="3">
        <v>0</v>
      </c>
      <c r="F88" s="3">
        <v>0</v>
      </c>
      <c r="G88" s="3">
        <v>3.1912474787927598E-4</v>
      </c>
      <c r="H88" s="3">
        <v>0</v>
      </c>
      <c r="I88" s="3">
        <v>0</v>
      </c>
      <c r="J88" s="3">
        <v>0</v>
      </c>
      <c r="K88" s="3">
        <v>0</v>
      </c>
      <c r="L88" s="3">
        <v>1.1179329750114099E-2</v>
      </c>
      <c r="M88" s="3">
        <v>0</v>
      </c>
      <c r="N88" s="1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1.1617068746870916</v>
      </c>
    </row>
    <row r="89" spans="1:19">
      <c r="A89" s="7" t="s">
        <v>348</v>
      </c>
      <c r="B89" s="2">
        <v>1.02141931306837</v>
      </c>
      <c r="C89" s="3">
        <v>0</v>
      </c>
      <c r="D89" s="3">
        <v>0.124908735937898</v>
      </c>
      <c r="E89" s="3">
        <v>0</v>
      </c>
      <c r="F89" s="3">
        <v>0</v>
      </c>
      <c r="G89" s="3">
        <v>3.1912474787927598E-4</v>
      </c>
      <c r="H89" s="3">
        <v>0</v>
      </c>
      <c r="I89" s="3">
        <v>0</v>
      </c>
      <c r="J89" s="3">
        <v>0</v>
      </c>
      <c r="K89" s="3">
        <v>0</v>
      </c>
      <c r="L89" s="3">
        <v>1.1179329750114099E-2</v>
      </c>
      <c r="M89" s="3">
        <v>0</v>
      </c>
      <c r="N89" s="1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1.1578265035042614</v>
      </c>
    </row>
    <row r="90" spans="1:19">
      <c r="A90" s="7" t="s">
        <v>349</v>
      </c>
      <c r="B90" s="2">
        <v>3.5194876718932702E-3</v>
      </c>
      <c r="C90" s="3">
        <v>0</v>
      </c>
      <c r="D90" s="3">
        <v>3.6088351093993499E-4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1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3.8803711828332053E-3</v>
      </c>
    </row>
    <row r="91" spans="1:19" ht="28.8">
      <c r="A91" s="8" t="s">
        <v>350</v>
      </c>
      <c r="B91" s="2">
        <v>3.5194876718932702E-3</v>
      </c>
      <c r="C91" s="3">
        <v>0</v>
      </c>
      <c r="D91" s="3">
        <v>3.6088351093993499E-4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1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3.8803711828332053E-3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1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8.3187890426568499E-4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1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8.3187890426568499E-4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1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1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1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2.6876087676275901E-3</v>
      </c>
      <c r="C97" s="3">
        <v>0</v>
      </c>
      <c r="D97" s="3">
        <v>3.6088351093993499E-4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1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3.0484922785675253E-3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1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5.6823728229840602E-2</v>
      </c>
      <c r="C99" s="3">
        <v>0</v>
      </c>
      <c r="D99" s="3">
        <v>2.6188885977384202E-3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5.6616917537455E-3</v>
      </c>
      <c r="M99" s="3">
        <v>0</v>
      </c>
      <c r="N99" s="1">
        <v>7.2585009620922597E-2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0.13768931820224711</v>
      </c>
    </row>
    <row r="100" spans="1:19">
      <c r="A100" s="5" t="s">
        <v>359</v>
      </c>
      <c r="B100" s="2">
        <v>0.65001737765621503</v>
      </c>
      <c r="C100" s="3">
        <v>0</v>
      </c>
      <c r="D100" s="3">
        <v>0.39870344071486002</v>
      </c>
      <c r="E100" s="3">
        <v>0</v>
      </c>
      <c r="F100" s="3">
        <v>0</v>
      </c>
      <c r="G100" s="3">
        <v>4.9316592982454697E-3</v>
      </c>
      <c r="H100" s="3">
        <v>0</v>
      </c>
      <c r="I100" s="3">
        <v>0.107908409061323</v>
      </c>
      <c r="J100" s="3">
        <v>0</v>
      </c>
      <c r="K100" s="3">
        <v>0</v>
      </c>
      <c r="L100" s="3">
        <v>0.206398707214213</v>
      </c>
      <c r="M100" s="3">
        <v>0</v>
      </c>
      <c r="N100" s="1">
        <v>0.77777738839895505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2.1457369823438115</v>
      </c>
    </row>
    <row r="101" spans="1:19">
      <c r="A101" s="6" t="s">
        <v>360</v>
      </c>
      <c r="B101" s="2">
        <v>0.45817806557865798</v>
      </c>
      <c r="C101" s="3">
        <v>0</v>
      </c>
      <c r="D101" s="3">
        <v>0.35649000250858298</v>
      </c>
      <c r="E101" s="3">
        <v>0</v>
      </c>
      <c r="F101" s="3">
        <v>0</v>
      </c>
      <c r="G101" s="3">
        <v>4.8991558517022102E-3</v>
      </c>
      <c r="H101" s="3">
        <v>0</v>
      </c>
      <c r="I101" s="3">
        <v>3.9255454265714603E-3</v>
      </c>
      <c r="J101" s="3">
        <v>0</v>
      </c>
      <c r="K101" s="3">
        <v>0</v>
      </c>
      <c r="L101" s="3">
        <v>0.19743325626168001</v>
      </c>
      <c r="M101" s="3">
        <v>0</v>
      </c>
      <c r="N101" s="1">
        <v>0.57241260074192002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1.5933386263691145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1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3.2439111056150799E-2</v>
      </c>
      <c r="C103" s="3">
        <v>0</v>
      </c>
      <c r="D103" s="3">
        <v>0.123521486478414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9.5340842053364197E-4</v>
      </c>
      <c r="M103" s="3">
        <v>0</v>
      </c>
      <c r="N103" s="1">
        <v>0.27304211495678599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0.42995612091188445</v>
      </c>
    </row>
    <row r="104" spans="1:19">
      <c r="A104" s="7" t="s">
        <v>363</v>
      </c>
      <c r="B104" s="2">
        <v>0.20217562201328401</v>
      </c>
      <c r="C104" s="3">
        <v>0</v>
      </c>
      <c r="D104" s="3">
        <v>2.8569392806428399E-2</v>
      </c>
      <c r="E104" s="3">
        <v>0</v>
      </c>
      <c r="F104" s="3">
        <v>0</v>
      </c>
      <c r="G104" s="3">
        <v>3.16465374980282E-3</v>
      </c>
      <c r="H104" s="3">
        <v>0</v>
      </c>
      <c r="I104" s="3">
        <v>0</v>
      </c>
      <c r="J104" s="3">
        <v>0</v>
      </c>
      <c r="K104" s="3">
        <v>0</v>
      </c>
      <c r="L104" s="3">
        <v>1.2089142954599501E-2</v>
      </c>
      <c r="M104" s="3">
        <v>0</v>
      </c>
      <c r="N104" s="1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0.24599881152411474</v>
      </c>
    </row>
    <row r="105" spans="1:19" ht="28.8">
      <c r="A105" s="7" t="s">
        <v>364</v>
      </c>
      <c r="B105" s="2">
        <v>0.176107318338903</v>
      </c>
      <c r="C105" s="3">
        <v>0</v>
      </c>
      <c r="D105" s="3">
        <v>0.19599285501937</v>
      </c>
      <c r="E105" s="3">
        <v>0</v>
      </c>
      <c r="F105" s="3">
        <v>0</v>
      </c>
      <c r="G105" s="3">
        <v>4.55048251605634E-4</v>
      </c>
      <c r="H105" s="3">
        <v>0</v>
      </c>
      <c r="I105" s="3">
        <v>0</v>
      </c>
      <c r="J105" s="3">
        <v>0</v>
      </c>
      <c r="K105" s="3">
        <v>0</v>
      </c>
      <c r="L105" s="3">
        <v>2.2934874529735699E-4</v>
      </c>
      <c r="M105" s="3">
        <v>0</v>
      </c>
      <c r="N105" s="1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0.37278457035517598</v>
      </c>
    </row>
    <row r="106" spans="1:19">
      <c r="A106" s="7" t="s">
        <v>365</v>
      </c>
      <c r="B106" s="2">
        <v>4.5830808205583697E-2</v>
      </c>
      <c r="C106" s="3">
        <v>0</v>
      </c>
      <c r="D106" s="3">
        <v>8.3400510464008808E-3</v>
      </c>
      <c r="E106" s="3">
        <v>0</v>
      </c>
      <c r="F106" s="3">
        <v>0</v>
      </c>
      <c r="G106" s="3">
        <v>0</v>
      </c>
      <c r="H106" s="3">
        <v>0</v>
      </c>
      <c r="I106" s="3">
        <v>3.9255454265714603E-3</v>
      </c>
      <c r="J106" s="3">
        <v>0</v>
      </c>
      <c r="K106" s="3">
        <v>0</v>
      </c>
      <c r="L106" s="3">
        <v>0</v>
      </c>
      <c r="M106" s="3">
        <v>0</v>
      </c>
      <c r="N106" s="1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5.8096404678556035E-2</v>
      </c>
    </row>
    <row r="107" spans="1:19" ht="28.8">
      <c r="A107" s="8" t="s">
        <v>366</v>
      </c>
      <c r="B107" s="2">
        <v>2.8603624979371398E-3</v>
      </c>
      <c r="C107" s="3">
        <v>0</v>
      </c>
      <c r="D107" s="3">
        <v>1.94678444433653E-3</v>
      </c>
      <c r="E107" s="3">
        <v>0</v>
      </c>
      <c r="F107" s="3">
        <v>0</v>
      </c>
      <c r="G107" s="3">
        <v>0</v>
      </c>
      <c r="H107" s="3">
        <v>0</v>
      </c>
      <c r="I107" s="3">
        <v>3.9255454265714603E-3</v>
      </c>
      <c r="J107" s="3">
        <v>0</v>
      </c>
      <c r="K107" s="3">
        <v>0</v>
      </c>
      <c r="L107" s="3">
        <v>0</v>
      </c>
      <c r="M107" s="3">
        <v>0</v>
      </c>
      <c r="N107" s="1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8.73269236884513E-3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1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4.2970445707646597E-2</v>
      </c>
      <c r="C109" s="3">
        <v>0</v>
      </c>
      <c r="D109" s="3">
        <v>6.3932666020643496E-3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1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4.9363712309710948E-2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1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1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0.10654850304815799</v>
      </c>
      <c r="C112" s="3">
        <v>0</v>
      </c>
      <c r="D112" s="3">
        <v>3.7055121600364699E-2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8.6242710008510304E-3</v>
      </c>
      <c r="M112" s="3">
        <v>0</v>
      </c>
      <c r="N112" s="1">
        <v>0.19968422168670499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0.35191211733607874</v>
      </c>
    </row>
    <row r="113" spans="1:19">
      <c r="A113" s="6" t="s">
        <v>372</v>
      </c>
      <c r="B113" s="2">
        <v>8.5290809029398396E-2</v>
      </c>
      <c r="C113" s="3">
        <v>0</v>
      </c>
      <c r="D113" s="3">
        <v>4.6418227737411799E-3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1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8.9932631803139582E-2</v>
      </c>
    </row>
    <row r="114" spans="1:19">
      <c r="A114" s="5" t="s">
        <v>373</v>
      </c>
      <c r="B114" s="2">
        <v>0.26447350087154298</v>
      </c>
      <c r="C114" s="3">
        <v>0</v>
      </c>
      <c r="D114" s="3">
        <v>1.4931969122377101E-3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1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0.26596669778378068</v>
      </c>
    </row>
    <row r="115" spans="1:19">
      <c r="A115" s="5" t="s">
        <v>374</v>
      </c>
      <c r="B115" s="2">
        <v>0.23529374853730101</v>
      </c>
      <c r="C115" s="3">
        <v>0</v>
      </c>
      <c r="D115" s="3">
        <v>7.4295651243047097E-3</v>
      </c>
      <c r="E115" s="3">
        <v>0</v>
      </c>
      <c r="F115" s="3">
        <v>0</v>
      </c>
      <c r="G115" s="3">
        <v>4.3731909894567401E-4</v>
      </c>
      <c r="H115" s="3">
        <v>0</v>
      </c>
      <c r="I115" s="3">
        <v>0</v>
      </c>
      <c r="J115" s="3">
        <v>0</v>
      </c>
      <c r="K115" s="3">
        <v>0</v>
      </c>
      <c r="L115" s="3">
        <v>7.1082947488772599E-2</v>
      </c>
      <c r="M115" s="3">
        <v>0</v>
      </c>
      <c r="N115" s="1">
        <v>1.0381665514226399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1.3524101316719639</v>
      </c>
    </row>
    <row r="116" spans="1:19">
      <c r="A116" s="5" t="s">
        <v>375</v>
      </c>
      <c r="B116" s="2">
        <v>0.66319945875457798</v>
      </c>
      <c r="C116" s="3">
        <v>0</v>
      </c>
      <c r="D116" s="3">
        <v>6.8634084236558202E-3</v>
      </c>
      <c r="E116" s="3">
        <v>0</v>
      </c>
      <c r="F116" s="3">
        <v>0</v>
      </c>
      <c r="G116" s="3">
        <v>1.5365265638631799E-4</v>
      </c>
      <c r="H116" s="3">
        <v>0</v>
      </c>
      <c r="I116" s="3">
        <v>0</v>
      </c>
      <c r="J116" s="3">
        <v>0</v>
      </c>
      <c r="K116" s="3">
        <v>0</v>
      </c>
      <c r="L116" s="3">
        <v>4.2776384164221103E-2</v>
      </c>
      <c r="M116" s="3">
        <v>0</v>
      </c>
      <c r="N116" s="1">
        <v>1.4037309686689801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2.1167238726678215</v>
      </c>
    </row>
    <row r="117" spans="1:19">
      <c r="A117" s="6" t="s">
        <v>376</v>
      </c>
      <c r="B117" s="2">
        <v>0.59229777983716603</v>
      </c>
      <c r="C117" s="3">
        <v>0</v>
      </c>
      <c r="D117" s="3">
        <v>6.28069743351428E-3</v>
      </c>
      <c r="E117" s="3">
        <v>0</v>
      </c>
      <c r="F117" s="3">
        <v>0</v>
      </c>
      <c r="G117" s="3">
        <v>1.3887836250301799E-4</v>
      </c>
      <c r="H117" s="3">
        <v>0</v>
      </c>
      <c r="I117" s="3">
        <v>0</v>
      </c>
      <c r="J117" s="3">
        <v>0</v>
      </c>
      <c r="K117" s="3">
        <v>0</v>
      </c>
      <c r="L117" s="3">
        <v>3.9419552528505299E-2</v>
      </c>
      <c r="M117" s="3">
        <v>0</v>
      </c>
      <c r="N117" s="1">
        <v>0.76876992798507804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1.4069068361467667</v>
      </c>
    </row>
    <row r="118" spans="1:19">
      <c r="A118" s="6" t="s">
        <v>377</v>
      </c>
      <c r="B118" s="2">
        <v>7.0901678917411906E-2</v>
      </c>
      <c r="C118" s="3">
        <v>0</v>
      </c>
      <c r="D118" s="3">
        <v>5.8271099014154705E-4</v>
      </c>
      <c r="E118" s="3">
        <v>0</v>
      </c>
      <c r="F118" s="3">
        <v>0</v>
      </c>
      <c r="G118" s="3">
        <v>1.4774293883299801E-5</v>
      </c>
      <c r="H118" s="3">
        <v>0</v>
      </c>
      <c r="I118" s="3">
        <v>0</v>
      </c>
      <c r="J118" s="3">
        <v>0</v>
      </c>
      <c r="K118" s="3">
        <v>0</v>
      </c>
      <c r="L118" s="3">
        <v>3.3568316357158699E-3</v>
      </c>
      <c r="M118" s="3">
        <v>0</v>
      </c>
      <c r="N118" s="1">
        <v>0.63496104068390002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0.70981703652105266</v>
      </c>
    </row>
    <row r="119" spans="1:19">
      <c r="A119" s="5" t="s">
        <v>378</v>
      </c>
      <c r="B119" s="2">
        <v>2.0029084387319901E-2</v>
      </c>
      <c r="C119" s="3">
        <v>0</v>
      </c>
      <c r="D119" s="3">
        <v>3.8405951622965501E-4</v>
      </c>
      <c r="E119" s="3">
        <v>0</v>
      </c>
      <c r="F119" s="3">
        <v>0</v>
      </c>
      <c r="G119" s="3">
        <v>1.8320124415291701E-4</v>
      </c>
      <c r="H119" s="3">
        <v>0</v>
      </c>
      <c r="I119" s="3">
        <v>0</v>
      </c>
      <c r="J119" s="3">
        <v>0</v>
      </c>
      <c r="K119" s="3">
        <v>0</v>
      </c>
      <c r="L119" s="3">
        <v>5.0608359499499499E-3</v>
      </c>
      <c r="M119" s="3">
        <v>0</v>
      </c>
      <c r="N119" s="1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2.5657181097652422E-2</v>
      </c>
    </row>
    <row r="120" spans="1:19">
      <c r="A120" s="4" t="s">
        <v>379</v>
      </c>
      <c r="B120" s="2">
        <f t="shared" ref="B120:S120" si="2">B3+B17+B31+B59+B71+B76+B86+B100+B114+B115+B116+B119</f>
        <v>5.4992314826757038</v>
      </c>
      <c r="C120" s="2">
        <f t="shared" si="2"/>
        <v>0.20626125379200033</v>
      </c>
      <c r="D120" s="2">
        <f t="shared" si="2"/>
        <v>1.3798165835024998</v>
      </c>
      <c r="E120" s="2">
        <f t="shared" si="2"/>
        <v>0</v>
      </c>
      <c r="F120" s="2">
        <f t="shared" si="2"/>
        <v>0</v>
      </c>
      <c r="G120" s="2">
        <f t="shared" si="2"/>
        <v>2.3497036991999953E-2</v>
      </c>
      <c r="H120" s="2">
        <f t="shared" si="2"/>
        <v>1.57619682E-3</v>
      </c>
      <c r="I120" s="2">
        <f t="shared" si="2"/>
        <v>0.1288219391817001</v>
      </c>
      <c r="J120" s="2">
        <f t="shared" si="2"/>
        <v>0</v>
      </c>
      <c r="K120" s="2">
        <f t="shared" si="2"/>
        <v>20.51827596</v>
      </c>
      <c r="L120" s="2">
        <f t="shared" si="2"/>
        <v>30.052997156665604</v>
      </c>
      <c r="M120" s="2">
        <f t="shared" si="2"/>
        <v>0</v>
      </c>
      <c r="N120" s="2">
        <f t="shared" si="2"/>
        <v>22.011167455150545</v>
      </c>
      <c r="O120" s="2">
        <f t="shared" si="2"/>
        <v>0</v>
      </c>
      <c r="P120" s="2">
        <f t="shared" si="2"/>
        <v>5.5015829338799982</v>
      </c>
      <c r="Q120" s="2">
        <f t="shared" si="2"/>
        <v>0</v>
      </c>
      <c r="R120" s="1">
        <v>0.22970529036000001</v>
      </c>
      <c r="S120" s="2">
        <f t="shared" si="2"/>
        <v>85.552933289020046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43" priority="3" operator="lessThan">
      <formula>0</formula>
    </cfRule>
  </conditionalFormatting>
  <conditionalFormatting sqref="B3:B119 B121:B158">
    <cfRule type="cellIs" dxfId="42" priority="5" operator="lessThan">
      <formula>0</formula>
    </cfRule>
  </conditionalFormatting>
  <conditionalFormatting sqref="B120:Q120 S120">
    <cfRule type="cellIs" dxfId="41" priority="2" operator="lessThan">
      <formula>0</formula>
    </cfRule>
  </conditionalFormatting>
  <conditionalFormatting sqref="R3:R158">
    <cfRule type="cellIs" dxfId="4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outlinePr summaryBelow="0" summaryRight="0"/>
  </sheetPr>
  <dimension ref="A1:S143"/>
  <sheetViews>
    <sheetView topLeftCell="A118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5" width="9" style="1"/>
    <col min="16" max="16" width="11.77734375" style="1"/>
    <col min="17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0.14124488688949099</v>
      </c>
      <c r="C3" s="3">
        <v>0</v>
      </c>
      <c r="D3" s="3">
        <v>0.20388590100760901</v>
      </c>
      <c r="E3" s="3">
        <v>0</v>
      </c>
      <c r="F3" s="3">
        <v>0</v>
      </c>
      <c r="G3" s="3">
        <v>1.0967635630769199E-4</v>
      </c>
      <c r="H3" s="3">
        <v>0</v>
      </c>
      <c r="I3" s="3">
        <v>0</v>
      </c>
      <c r="J3" s="3">
        <v>0</v>
      </c>
      <c r="K3" s="3">
        <v>0</v>
      </c>
      <c r="L3" s="3">
        <v>0.20100359252016001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0.54624405677356769</v>
      </c>
    </row>
    <row r="4" spans="1:19" ht="28.8">
      <c r="A4" s="6" t="s">
        <v>266</v>
      </c>
      <c r="B4" s="2">
        <v>0.128544976197626</v>
      </c>
      <c r="C4" s="3">
        <v>0</v>
      </c>
      <c r="D4" s="3">
        <v>0.20094851078925099</v>
      </c>
      <c r="E4" s="3">
        <v>0</v>
      </c>
      <c r="F4" s="3">
        <v>0</v>
      </c>
      <c r="G4" s="3">
        <v>1.0967635630769199E-4</v>
      </c>
      <c r="H4" s="3">
        <v>0</v>
      </c>
      <c r="I4" s="3">
        <v>0</v>
      </c>
      <c r="J4" s="3">
        <v>0</v>
      </c>
      <c r="K4" s="3">
        <v>0</v>
      </c>
      <c r="L4" s="3">
        <v>0.200635931616479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0.5302390949596637</v>
      </c>
    </row>
    <row r="5" spans="1:19" ht="28.8">
      <c r="A5" s="7" t="s">
        <v>267</v>
      </c>
      <c r="B5" s="2">
        <v>9.7912981869680796E-2</v>
      </c>
      <c r="C5" s="3">
        <v>0</v>
      </c>
      <c r="D5" s="3">
        <v>0.16843463975157</v>
      </c>
      <c r="E5" s="3">
        <v>0</v>
      </c>
      <c r="F5" s="3">
        <v>0</v>
      </c>
      <c r="G5" s="3">
        <v>1.0967635630769199E-4</v>
      </c>
      <c r="H5" s="3">
        <v>0</v>
      </c>
      <c r="I5" s="3">
        <v>0</v>
      </c>
      <c r="J5" s="3">
        <v>0</v>
      </c>
      <c r="K5" s="3">
        <v>0</v>
      </c>
      <c r="L5" s="3">
        <v>5.3935479405834097E-2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0.32039277738339261</v>
      </c>
    </row>
    <row r="6" spans="1:19">
      <c r="A6" s="7" t="s">
        <v>268</v>
      </c>
      <c r="B6" s="2">
        <v>3.0631994327944799E-2</v>
      </c>
      <c r="C6" s="3">
        <v>0</v>
      </c>
      <c r="D6" s="3">
        <v>3.2513871037681198E-2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0.14670045221064501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0.20984631757627101</v>
      </c>
    </row>
    <row r="7" spans="1:19">
      <c r="A7" s="8" t="s">
        <v>269</v>
      </c>
      <c r="B7" s="2">
        <v>0</v>
      </c>
      <c r="C7" s="3">
        <v>0</v>
      </c>
      <c r="D7" s="3">
        <v>3.8648205351449298E-3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4.5957612960141099E-4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4.3243966647463408E-3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2.15232568841538E-2</v>
      </c>
      <c r="C11" s="3">
        <v>0</v>
      </c>
      <c r="D11" s="3">
        <v>2.4451874393116E-2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8.8293015690648097E-2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0.13426814696791789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9.1087374437909697E-3</v>
      </c>
      <c r="C13" s="3">
        <v>0</v>
      </c>
      <c r="D13" s="3">
        <v>4.19717610942029E-3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5.7947860390394998E-2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7.1253773943606255E-2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1.26999106918654E-2</v>
      </c>
      <c r="C15" s="3">
        <v>0</v>
      </c>
      <c r="D15" s="3">
        <v>2.9373902183574899E-3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3.6766090368112799E-4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1.6004961813904019E-2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9.3108895802721095E-2</v>
      </c>
      <c r="C31" s="3">
        <v>2.7390607358400001E-2</v>
      </c>
      <c r="D31" s="3">
        <v>3.51030792258454E-2</v>
      </c>
      <c r="E31" s="3">
        <v>0</v>
      </c>
      <c r="F31" s="3">
        <v>0</v>
      </c>
      <c r="G31" s="3">
        <v>1.1649407575384601E-3</v>
      </c>
      <c r="H31" s="3">
        <v>0</v>
      </c>
      <c r="I31" s="3">
        <v>3.0548389218882102E-6</v>
      </c>
      <c r="J31" s="3">
        <v>0</v>
      </c>
      <c r="K31" s="3">
        <v>0</v>
      </c>
      <c r="L31" s="3">
        <v>0.74729704822501397</v>
      </c>
      <c r="M31" s="3">
        <v>0</v>
      </c>
      <c r="N31" s="3">
        <v>2.9863449201936999E-2</v>
      </c>
      <c r="O31" s="3">
        <v>0</v>
      </c>
      <c r="P31" s="3">
        <v>5.268747E-2</v>
      </c>
      <c r="Q31" s="3">
        <v>0</v>
      </c>
      <c r="R31" s="3">
        <v>0</v>
      </c>
      <c r="S31" s="3">
        <f t="shared" si="0"/>
        <v>0.98661854541037775</v>
      </c>
    </row>
    <row r="32" spans="1:19">
      <c r="A32" s="6" t="s">
        <v>294</v>
      </c>
      <c r="B32" s="2">
        <v>5.8327964757342199E-2</v>
      </c>
      <c r="C32" s="3">
        <v>2.7390607358400001E-2</v>
      </c>
      <c r="D32" s="3">
        <v>1.5634881325688799E-2</v>
      </c>
      <c r="E32" s="3">
        <v>0</v>
      </c>
      <c r="F32" s="3">
        <v>0</v>
      </c>
      <c r="G32" s="3">
        <v>1.15882558295821E-3</v>
      </c>
      <c r="H32" s="3">
        <v>0</v>
      </c>
      <c r="I32" s="3">
        <v>0</v>
      </c>
      <c r="J32" s="3">
        <v>0</v>
      </c>
      <c r="K32" s="3">
        <v>0</v>
      </c>
      <c r="L32" s="3">
        <v>0.45208833051984398</v>
      </c>
      <c r="M32" s="3">
        <v>0</v>
      </c>
      <c r="N32" s="3">
        <v>2.8547415112667399E-2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0.58314802465690063</v>
      </c>
    </row>
    <row r="33" spans="1:19">
      <c r="A33" s="6" t="s">
        <v>295</v>
      </c>
      <c r="B33" s="2">
        <v>4.8075193828591503E-3</v>
      </c>
      <c r="C33" s="3">
        <v>0</v>
      </c>
      <c r="D33" s="3">
        <v>1.61679683515983E-3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4.3417645590390998E-2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4.9841961808409982E-2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1.7660275283972299E-3</v>
      </c>
      <c r="C35" s="3">
        <v>0</v>
      </c>
      <c r="D35" s="3">
        <v>2.4900775552353098E-4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4.7982272451393198E-3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6.813262529060081E-3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3.8091933606877498E-3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3.8091933606877498E-3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5.6414768268245102E-3</v>
      </c>
      <c r="C46" s="3">
        <v>0</v>
      </c>
      <c r="D46" s="3">
        <v>1.8307330758208899E-3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0.12410585569504801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0.13157806559769342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1.6188585676974699E-3</v>
      </c>
      <c r="C49" s="3">
        <v>0</v>
      </c>
      <c r="D49" s="3">
        <v>2.4444845859141E-3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3.4987309146732398E-2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3.905065230034397E-2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1.15772915750485E-2</v>
      </c>
      <c r="C52" s="3">
        <v>0</v>
      </c>
      <c r="D52" s="3">
        <v>2.1077980432344001E-3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4.6738915568082601E-2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6.0424005186365502E-2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4.90563202332566E-3</v>
      </c>
      <c r="C54" s="3">
        <v>0</v>
      </c>
      <c r="D54" s="3">
        <v>1.63082544110482E-3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1.1947529324174901E-2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1.848398678860538E-2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4.4641251412263503E-3</v>
      </c>
      <c r="C56" s="3">
        <v>0</v>
      </c>
      <c r="D56" s="3">
        <v>9.5885521633990792E-3</v>
      </c>
      <c r="E56" s="3">
        <v>0</v>
      </c>
      <c r="F56" s="3">
        <v>0</v>
      </c>
      <c r="G56" s="3">
        <v>6.1151745802543903E-6</v>
      </c>
      <c r="H56" s="3">
        <v>0</v>
      </c>
      <c r="I56" s="3">
        <v>0</v>
      </c>
      <c r="J56" s="3">
        <v>0</v>
      </c>
      <c r="K56" s="3">
        <v>0</v>
      </c>
      <c r="L56" s="3">
        <v>2.5404041774913101E-2</v>
      </c>
      <c r="M56" s="3">
        <v>0</v>
      </c>
      <c r="N56" s="3">
        <v>1.3160340892696199E-3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4.0778868343388404E-2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</v>
      </c>
    </row>
    <row r="59" spans="1:19" ht="28.8">
      <c r="A59" s="5" t="s">
        <v>321</v>
      </c>
      <c r="B59" s="2">
        <v>6.9183595885086796E-2</v>
      </c>
      <c r="C59" s="3">
        <v>0</v>
      </c>
      <c r="D59" s="3">
        <v>7.05543404818841E-3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1.1207035914366299</v>
      </c>
      <c r="M59" s="3">
        <v>0</v>
      </c>
      <c r="N59" s="3">
        <v>6.6819029561450702E-3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1.2036245243260502</v>
      </c>
    </row>
    <row r="60" spans="1:19" ht="28.8">
      <c r="A60" s="6" t="s">
        <v>322</v>
      </c>
      <c r="B60" s="2">
        <v>6.9183595885086796E-2</v>
      </c>
      <c r="C60" s="3">
        <v>0</v>
      </c>
      <c r="D60" s="3">
        <v>7.05543404818841E-3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1.1207035914366299</v>
      </c>
      <c r="M60" s="3">
        <v>0</v>
      </c>
      <c r="N60" s="3">
        <v>6.6819029561450702E-3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1.2036245243260502</v>
      </c>
    </row>
    <row r="61" spans="1:19" ht="28.8">
      <c r="A61" s="7" t="s">
        <v>323</v>
      </c>
      <c r="B61" s="2">
        <v>4.3141644185475198E-2</v>
      </c>
      <c r="C61" s="3">
        <v>0</v>
      </c>
      <c r="D61" s="3">
        <v>5.4537967092995196E-3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0.27327334576568402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0.32186878666045871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4.3141644185475198E-2</v>
      </c>
      <c r="C63" s="3">
        <v>0</v>
      </c>
      <c r="D63" s="3">
        <v>5.4537967092995196E-3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0.27327334576568402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0.32186878666045871</v>
      </c>
    </row>
    <row r="64" spans="1:19" ht="28.8">
      <c r="A64" s="7" t="s">
        <v>326</v>
      </c>
      <c r="B64" s="2">
        <v>1.78607358232039E-2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1.78607358232039E-2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1.78607358232039E-2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1.78607358232039E-2</v>
      </c>
    </row>
    <row r="67" spans="1:19">
      <c r="A67" s="7" t="s">
        <v>329</v>
      </c>
      <c r="B67" s="2">
        <v>8.1812158764076395E-3</v>
      </c>
      <c r="C67" s="3">
        <v>0</v>
      </c>
      <c r="D67" s="3">
        <v>1.0667031288647401E-3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0.844016251565333</v>
      </c>
      <c r="M67" s="3">
        <v>0</v>
      </c>
      <c r="N67" s="3">
        <v>6.6819029561450702E-3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0.85994607352675045</v>
      </c>
    </row>
    <row r="68" spans="1:19">
      <c r="A68" s="8" t="s">
        <v>329</v>
      </c>
      <c r="B68" s="2">
        <v>8.1812158764076395E-3</v>
      </c>
      <c r="C68" s="3">
        <v>0</v>
      </c>
      <c r="D68" s="3">
        <v>1.0667031288647401E-3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0.844016251565333</v>
      </c>
      <c r="M68" s="3">
        <v>0</v>
      </c>
      <c r="N68" s="3">
        <v>6.6819029561450702E-3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0.85994607352675045</v>
      </c>
    </row>
    <row r="69" spans="1:19">
      <c r="A69" s="9" t="s">
        <v>329</v>
      </c>
      <c r="B69" s="2">
        <v>7.7769116034456503E-3</v>
      </c>
      <c r="C69" s="3">
        <v>0</v>
      </c>
      <c r="D69" s="3">
        <v>1.00656259637681E-3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0.84384742768098997</v>
      </c>
      <c r="M69" s="3">
        <v>0</v>
      </c>
      <c r="N69" s="3">
        <v>6.6819029561450702E-3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0.8593128048369576</v>
      </c>
    </row>
    <row r="70" spans="1:19" ht="57.6">
      <c r="A70" s="9" t="s">
        <v>330</v>
      </c>
      <c r="B70" s="2">
        <v>4.0430427296199098E-4</v>
      </c>
      <c r="C70" s="3">
        <v>0</v>
      </c>
      <c r="D70" s="3">
        <v>6.0140532487922899E-5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1.6882388434336101E-4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6.3326868979327489E-4</v>
      </c>
    </row>
    <row r="71" spans="1:19" ht="28.8">
      <c r="A71" s="5" t="s">
        <v>331</v>
      </c>
      <c r="B71" s="2">
        <v>2.5637647426649601E-2</v>
      </c>
      <c r="C71" s="3">
        <v>0</v>
      </c>
      <c r="D71" s="3">
        <v>8.9736005054347895E-3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1.8570627277771299E-4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3.4796954204862104E-2</v>
      </c>
    </row>
    <row r="72" spans="1:19">
      <c r="A72" s="6" t="s">
        <v>332</v>
      </c>
      <c r="B72" s="2">
        <v>3.6625210609499302E-3</v>
      </c>
      <c r="C72" s="3">
        <v>0</v>
      </c>
      <c r="D72" s="3">
        <v>1.0128931787439599E-3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4.6754142396938899E-3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6.7304770146027898E-3</v>
      </c>
      <c r="C74" s="3">
        <v>0</v>
      </c>
      <c r="D74" s="3">
        <v>4.2921348449275398E-3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1.102261185953033E-2</v>
      </c>
    </row>
    <row r="75" spans="1:19" ht="28.8">
      <c r="A75" s="6" t="s">
        <v>335</v>
      </c>
      <c r="B75" s="2">
        <v>1.5244649351096901E-2</v>
      </c>
      <c r="C75" s="3">
        <v>0</v>
      </c>
      <c r="D75" s="3">
        <v>3.66857248176329E-3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1.8913221832860191E-2</v>
      </c>
    </row>
    <row r="76" spans="1:19">
      <c r="A76" s="5" t="s">
        <v>336</v>
      </c>
      <c r="B76" s="2">
        <v>2.57089952395252E-2</v>
      </c>
      <c r="C76" s="3">
        <v>0</v>
      </c>
      <c r="D76" s="3">
        <v>2.3552931696980701E-2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5.89570520545809E-3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5.5157632141963987E-2</v>
      </c>
    </row>
    <row r="77" spans="1:19">
      <c r="A77" s="6" t="s">
        <v>337</v>
      </c>
      <c r="B77" s="2">
        <v>8.5379549407858992E-3</v>
      </c>
      <c r="C77" s="3">
        <v>0</v>
      </c>
      <c r="D77" s="3">
        <v>6.67243381497585E-3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2.7199403588654798E-4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1.5482382791648298E-2</v>
      </c>
    </row>
    <row r="78" spans="1:19">
      <c r="A78" s="6" t="s">
        <v>338</v>
      </c>
      <c r="B78" s="2">
        <v>1.7171040298739299E-2</v>
      </c>
      <c r="C78" s="3">
        <v>0</v>
      </c>
      <c r="D78" s="3">
        <v>1.68804978820048E-2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5.6237111695715504E-3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3.9675249350315647E-2</v>
      </c>
    </row>
    <row r="79" spans="1:19">
      <c r="A79" s="7" t="s">
        <v>339</v>
      </c>
      <c r="B79" s="2">
        <v>1.7171040298739299E-2</v>
      </c>
      <c r="C79" s="3">
        <v>0</v>
      </c>
      <c r="D79" s="3">
        <v>1.68804978820048E-2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5.6237111695715504E-3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3.9675249350315647E-2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5.6602598214680798E-2</v>
      </c>
      <c r="C86" s="3">
        <v>0</v>
      </c>
      <c r="D86" s="3">
        <v>1.78933910607488E-2</v>
      </c>
      <c r="E86" s="3">
        <v>0</v>
      </c>
      <c r="F86" s="3">
        <v>0</v>
      </c>
      <c r="G86" s="3">
        <v>3.2606484307692297E-5</v>
      </c>
      <c r="H86" s="3">
        <v>0</v>
      </c>
      <c r="I86" s="3">
        <v>0</v>
      </c>
      <c r="J86" s="3">
        <v>0</v>
      </c>
      <c r="K86" s="3">
        <v>0</v>
      </c>
      <c r="L86" s="3">
        <v>1.60832887151122E-2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9.0611884474849497E-2</v>
      </c>
    </row>
    <row r="87" spans="1:19" ht="28.8">
      <c r="A87" s="6" t="s">
        <v>346</v>
      </c>
      <c r="B87" s="2">
        <v>7.3726073304836398E-4</v>
      </c>
      <c r="C87" s="3">
        <v>0</v>
      </c>
      <c r="D87" s="3">
        <v>1.3610752089372001E-4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8.7336825394208396E-4</v>
      </c>
    </row>
    <row r="88" spans="1:19" ht="28.8">
      <c r="A88" s="6" t="s">
        <v>347</v>
      </c>
      <c r="B88" s="2">
        <v>4.8231121503938101E-2</v>
      </c>
      <c r="C88" s="3">
        <v>0</v>
      </c>
      <c r="D88" s="3">
        <v>1.6374051292632901E-2</v>
      </c>
      <c r="E88" s="3">
        <v>0</v>
      </c>
      <c r="F88" s="3">
        <v>0</v>
      </c>
      <c r="G88" s="3">
        <v>3.2606484307692297E-5</v>
      </c>
      <c r="H88" s="3">
        <v>0</v>
      </c>
      <c r="I88" s="3">
        <v>0</v>
      </c>
      <c r="J88" s="3">
        <v>0</v>
      </c>
      <c r="K88" s="3">
        <v>0</v>
      </c>
      <c r="L88" s="3">
        <v>8.0153828644360294E-3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7.2653162145314726E-2</v>
      </c>
    </row>
    <row r="89" spans="1:19">
      <c r="A89" s="7" t="s">
        <v>348</v>
      </c>
      <c r="B89" s="2">
        <v>4.8231121503938101E-2</v>
      </c>
      <c r="C89" s="3">
        <v>0</v>
      </c>
      <c r="D89" s="3">
        <v>1.6374051292632901E-2</v>
      </c>
      <c r="E89" s="3">
        <v>0</v>
      </c>
      <c r="F89" s="3">
        <v>0</v>
      </c>
      <c r="G89" s="3">
        <v>3.2606484307692297E-5</v>
      </c>
      <c r="H89" s="3">
        <v>0</v>
      </c>
      <c r="I89" s="3">
        <v>0</v>
      </c>
      <c r="J89" s="3">
        <v>0</v>
      </c>
      <c r="K89" s="3">
        <v>0</v>
      </c>
      <c r="L89" s="3">
        <v>8.0153828644360294E-3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7.2653162145314726E-2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7.6342159776943497E-3</v>
      </c>
      <c r="C99" s="3">
        <v>0</v>
      </c>
      <c r="D99" s="3">
        <v>1.38323224722222E-3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8.0679058506761894E-3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1.7085354075592758E-2</v>
      </c>
    </row>
    <row r="100" spans="1:19">
      <c r="A100" s="5" t="s">
        <v>359</v>
      </c>
      <c r="B100" s="2">
        <v>7.5390855605268495E-2</v>
      </c>
      <c r="C100" s="3">
        <v>0</v>
      </c>
      <c r="D100" s="3">
        <v>3.6980096897705303E-2</v>
      </c>
      <c r="E100" s="3">
        <v>0</v>
      </c>
      <c r="F100" s="3">
        <v>0</v>
      </c>
      <c r="G100" s="3">
        <v>8.0034097846153895E-5</v>
      </c>
      <c r="H100" s="3">
        <v>0</v>
      </c>
      <c r="I100" s="3">
        <v>6.5006972257781103E-3</v>
      </c>
      <c r="J100" s="3">
        <v>0</v>
      </c>
      <c r="K100" s="3">
        <v>0</v>
      </c>
      <c r="L100" s="3">
        <v>7.0866639184537505E-2</v>
      </c>
      <c r="M100" s="3">
        <v>0</v>
      </c>
      <c r="N100" s="3">
        <v>9.1778620454991394E-3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0.19899618505663469</v>
      </c>
    </row>
    <row r="101" spans="1:19">
      <c r="A101" s="6" t="s">
        <v>360</v>
      </c>
      <c r="B101" s="2">
        <v>4.3189209394059201E-2</v>
      </c>
      <c r="C101" s="3">
        <v>0</v>
      </c>
      <c r="D101" s="3">
        <v>3.3631218825483103E-2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9.07897333579929E-3</v>
      </c>
      <c r="M101" s="3">
        <v>0</v>
      </c>
      <c r="N101" s="3">
        <v>9.1778620454991394E-3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9.5077263600840733E-2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4.4473470025820899E-3</v>
      </c>
      <c r="C103" s="3">
        <v>0</v>
      </c>
      <c r="D103" s="3">
        <v>9.4958735507246405E-4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1.4447659794181401E-3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6.8417003370726944E-3</v>
      </c>
    </row>
    <row r="104" spans="1:19">
      <c r="A104" s="7" t="s">
        <v>363</v>
      </c>
      <c r="B104" s="2">
        <v>1.5886779666977699E-2</v>
      </c>
      <c r="C104" s="3">
        <v>0</v>
      </c>
      <c r="D104" s="3">
        <v>2.7379768737922699E-3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2.2303510942696999E-3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2.0855107635039671E-2</v>
      </c>
    </row>
    <row r="105" spans="1:19" ht="28.8">
      <c r="A105" s="7" t="s">
        <v>364</v>
      </c>
      <c r="B105" s="2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</v>
      </c>
    </row>
    <row r="106" spans="1:19">
      <c r="A106" s="7" t="s">
        <v>365</v>
      </c>
      <c r="B106" s="2">
        <v>2.1998908969991599E-2</v>
      </c>
      <c r="C106" s="3">
        <v>0</v>
      </c>
      <c r="D106" s="3">
        <v>1.38259918898551E-2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5.3704753430564803E-3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4.1195376202903179E-2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2.1998908969991599E-2</v>
      </c>
      <c r="C109" s="3">
        <v>0</v>
      </c>
      <c r="D109" s="3">
        <v>1.38259918898551E-2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5.3704753430564803E-3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4.1195376202903179E-2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1.99298223965978E-2</v>
      </c>
      <c r="C112" s="3">
        <v>0</v>
      </c>
      <c r="D112" s="3">
        <v>2.9532166742753602E-3</v>
      </c>
      <c r="E112" s="3">
        <v>0</v>
      </c>
      <c r="F112" s="3">
        <v>0</v>
      </c>
      <c r="G112" s="3">
        <v>8.0034097846153895E-5</v>
      </c>
      <c r="H112" s="3">
        <v>0</v>
      </c>
      <c r="I112" s="3">
        <v>0</v>
      </c>
      <c r="J112" s="3">
        <v>0</v>
      </c>
      <c r="K112" s="3">
        <v>0</v>
      </c>
      <c r="L112" s="3">
        <v>6.0521486716162899E-2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8.3484559884882209E-2</v>
      </c>
    </row>
    <row r="113" spans="1:19">
      <c r="A113" s="6" t="s">
        <v>372</v>
      </c>
      <c r="B113" s="2">
        <v>1.2271823814611499E-2</v>
      </c>
      <c r="C113" s="3">
        <v>0</v>
      </c>
      <c r="D113" s="3">
        <v>3.9566139794685999E-4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1.2667485212558359E-2</v>
      </c>
    </row>
    <row r="114" spans="1:19">
      <c r="A114" s="5" t="s">
        <v>373</v>
      </c>
      <c r="B114" s="2">
        <v>1.8574213951960399E-2</v>
      </c>
      <c r="C114" s="3">
        <v>0</v>
      </c>
      <c r="D114" s="3">
        <v>2.4372742113526599E-4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3.6184585877596801E-3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2.2436399960855342E-2</v>
      </c>
    </row>
    <row r="115" spans="1:19">
      <c r="A115" s="5" t="s">
        <v>374</v>
      </c>
      <c r="B115" s="2">
        <v>6.0169988858463301E-2</v>
      </c>
      <c r="C115" s="3">
        <v>0</v>
      </c>
      <c r="D115" s="3">
        <v>1.9593152426328501E-3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4.4447577105736401E-2</v>
      </c>
      <c r="M115" s="3">
        <v>0</v>
      </c>
      <c r="N115" s="3">
        <v>1.3203211753254699E-2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0.11978009296008725</v>
      </c>
    </row>
    <row r="116" spans="1:19">
      <c r="A116" s="5" t="s">
        <v>375</v>
      </c>
      <c r="B116" s="2">
        <v>0.110589109957254</v>
      </c>
      <c r="C116" s="3">
        <v>0</v>
      </c>
      <c r="D116" s="3">
        <v>4.5263663925120798E-4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9.18964677109106E-3</v>
      </c>
      <c r="M116" s="3">
        <v>0</v>
      </c>
      <c r="N116" s="3">
        <v>3.8806854031640499E-3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0.12411207877076033</v>
      </c>
    </row>
    <row r="117" spans="1:19">
      <c r="A117" s="6" t="s">
        <v>376</v>
      </c>
      <c r="B117" s="2">
        <v>7.4130377577798695E-2</v>
      </c>
      <c r="C117" s="3">
        <v>0</v>
      </c>
      <c r="D117" s="3">
        <v>3.0070266243961398E-4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8.1710760022193595E-3</v>
      </c>
      <c r="M117" s="3">
        <v>0</v>
      </c>
      <c r="N117" s="3">
        <v>1.93180264239197E-3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8.4533958884849644E-2</v>
      </c>
    </row>
    <row r="118" spans="1:19">
      <c r="A118" s="6" t="s">
        <v>377</v>
      </c>
      <c r="B118" s="2">
        <v>3.6458732379455301E-2</v>
      </c>
      <c r="C118" s="3">
        <v>0</v>
      </c>
      <c r="D118" s="3">
        <v>1.51933976811594E-4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1.0185707688716999E-3</v>
      </c>
      <c r="M118" s="3">
        <v>0</v>
      </c>
      <c r="N118" s="3">
        <v>1.94888276077208E-3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3.957811988591068E-2</v>
      </c>
    </row>
    <row r="119" spans="1:19">
      <c r="A119" s="5" t="s">
        <v>378</v>
      </c>
      <c r="B119" s="2">
        <v>2.63986907639898E-3</v>
      </c>
      <c r="C119" s="3">
        <v>0</v>
      </c>
      <c r="D119" s="3">
        <v>2.5322329468598998E-5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1.9320955652630701E-4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2.858400962393886E-3</v>
      </c>
    </row>
    <row r="120" spans="1:19">
      <c r="A120" s="4" t="s">
        <v>379</v>
      </c>
      <c r="B120" s="2">
        <f t="shared" ref="B120:S120" si="2">B3+B17+B31+B59+B71+B76+B86+B100+B114+B115+B116+B119</f>
        <v>0.67885065690749957</v>
      </c>
      <c r="C120" s="2">
        <f t="shared" si="2"/>
        <v>2.7390607358400001E-2</v>
      </c>
      <c r="D120" s="2">
        <f t="shared" si="2"/>
        <v>0.33612543607500034</v>
      </c>
      <c r="E120" s="2">
        <f t="shared" si="2"/>
        <v>0</v>
      </c>
      <c r="F120" s="2">
        <f t="shared" si="2"/>
        <v>0</v>
      </c>
      <c r="G120" s="2">
        <f t="shared" si="2"/>
        <v>1.3872576959999983E-3</v>
      </c>
      <c r="H120" s="2">
        <f t="shared" si="2"/>
        <v>0</v>
      </c>
      <c r="I120" s="2">
        <f t="shared" si="2"/>
        <v>6.5037520646999986E-3</v>
      </c>
      <c r="J120" s="2">
        <f t="shared" si="2"/>
        <v>0</v>
      </c>
      <c r="K120" s="2">
        <f t="shared" si="2"/>
        <v>0</v>
      </c>
      <c r="L120" s="2">
        <f t="shared" si="2"/>
        <v>2.2194844635808031</v>
      </c>
      <c r="M120" s="2">
        <f t="shared" si="2"/>
        <v>0</v>
      </c>
      <c r="N120" s="2">
        <f t="shared" si="2"/>
        <v>6.2807111359999959E-2</v>
      </c>
      <c r="O120" s="2">
        <f t="shared" si="2"/>
        <v>0</v>
      </c>
      <c r="P120" s="2">
        <f t="shared" si="2"/>
        <v>5.268747E-2</v>
      </c>
      <c r="Q120" s="2">
        <f t="shared" si="2"/>
        <v>0</v>
      </c>
      <c r="R120" s="2">
        <f t="shared" si="2"/>
        <v>0</v>
      </c>
      <c r="S120" s="2">
        <f t="shared" si="2"/>
        <v>3.3852367550424027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39" priority="2" operator="lessThan">
      <formula>0</formula>
    </cfRule>
  </conditionalFormatting>
  <conditionalFormatting sqref="B3:B158 C120:S120">
    <cfRule type="cellIs" dxfId="38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outlinePr summaryBelow="0" summaryRight="0"/>
  </sheetPr>
  <dimension ref="A1:S120"/>
  <sheetViews>
    <sheetView topLeftCell="D10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9" width="12.77734375" style="1"/>
    <col min="10" max="11" width="9" style="1"/>
    <col min="12" max="14" width="12.77734375" style="1"/>
    <col min="15" max="17" width="9" style="1"/>
    <col min="18" max="18" width="11.886718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8.9147238926317707E-2</v>
      </c>
      <c r="C3" s="3">
        <v>0</v>
      </c>
      <c r="D3" s="3">
        <v>8.7410749987074196E-2</v>
      </c>
      <c r="E3" s="3">
        <v>0</v>
      </c>
      <c r="F3" s="3">
        <v>0</v>
      </c>
      <c r="G3" s="3">
        <v>4.9324980810269605E-4</v>
      </c>
      <c r="H3" s="3">
        <v>0</v>
      </c>
      <c r="I3" s="3">
        <v>2.17462307195988E-3</v>
      </c>
      <c r="J3" s="3">
        <v>0</v>
      </c>
      <c r="K3" s="3">
        <v>0</v>
      </c>
      <c r="L3" s="3">
        <v>9.4602821772394499E-2</v>
      </c>
      <c r="M3" s="3">
        <v>0</v>
      </c>
      <c r="N3" s="3">
        <v>3.4414828320500101E-3</v>
      </c>
      <c r="O3" s="3">
        <v>0</v>
      </c>
      <c r="P3" s="3">
        <v>0</v>
      </c>
      <c r="Q3" s="3">
        <v>0</v>
      </c>
      <c r="R3" s="1">
        <v>8.2346080000000002E-2</v>
      </c>
      <c r="S3" s="3">
        <f t="shared" ref="S3:S66" si="0">SUM(B3:R3)</f>
        <v>0.35961624639789902</v>
      </c>
    </row>
    <row r="4" spans="1:19" ht="28.8">
      <c r="A4" s="6" t="s">
        <v>266</v>
      </c>
      <c r="B4" s="2">
        <v>7.0865539456045401E-2</v>
      </c>
      <c r="C4" s="3">
        <v>0</v>
      </c>
      <c r="D4" s="3">
        <v>2.9715973999152E-2</v>
      </c>
      <c r="E4" s="3">
        <v>0</v>
      </c>
      <c r="F4" s="3">
        <v>0</v>
      </c>
      <c r="G4" s="3">
        <v>4.9324980810269605E-4</v>
      </c>
      <c r="H4" s="3">
        <v>0</v>
      </c>
      <c r="I4" s="3">
        <v>2.17462307195988E-3</v>
      </c>
      <c r="J4" s="3">
        <v>0</v>
      </c>
      <c r="K4" s="3">
        <v>0</v>
      </c>
      <c r="L4" s="3">
        <v>9.4597292030649593E-2</v>
      </c>
      <c r="M4" s="3">
        <v>0</v>
      </c>
      <c r="N4" s="3">
        <v>3.4414828320500101E-3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0.20128816119795959</v>
      </c>
    </row>
    <row r="5" spans="1:19" ht="28.8">
      <c r="A5" s="7" t="s">
        <v>267</v>
      </c>
      <c r="B5" s="2">
        <v>4.5991696780561002E-3</v>
      </c>
      <c r="C5" s="3">
        <v>0</v>
      </c>
      <c r="D5" s="3">
        <v>3.74557533836969E-3</v>
      </c>
      <c r="E5" s="3">
        <v>0</v>
      </c>
      <c r="F5" s="3">
        <v>0</v>
      </c>
      <c r="G5" s="3">
        <v>7.6139232123234897E-5</v>
      </c>
      <c r="H5" s="3">
        <v>0</v>
      </c>
      <c r="I5" s="3">
        <v>4.51791496944573E-4</v>
      </c>
      <c r="J5" s="3">
        <v>0</v>
      </c>
      <c r="K5" s="3">
        <v>0</v>
      </c>
      <c r="L5" s="3">
        <v>1.8797435438291599E-2</v>
      </c>
      <c r="M5" s="3">
        <v>0</v>
      </c>
      <c r="N5" s="3">
        <v>3.4414828320500101E-3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3.1111594015835208E-2</v>
      </c>
    </row>
    <row r="6" spans="1:19">
      <c r="A6" s="7" t="s">
        <v>268</v>
      </c>
      <c r="B6" s="2">
        <v>5.3388694679432698E-2</v>
      </c>
      <c r="C6" s="3">
        <v>0</v>
      </c>
      <c r="D6" s="3">
        <v>1.66484365902019E-2</v>
      </c>
      <c r="E6" s="3">
        <v>0</v>
      </c>
      <c r="F6" s="3">
        <v>0</v>
      </c>
      <c r="G6" s="3">
        <v>0</v>
      </c>
      <c r="H6" s="3">
        <v>0</v>
      </c>
      <c r="I6" s="3">
        <v>1.7228315750153001E-3</v>
      </c>
      <c r="J6" s="3">
        <v>0</v>
      </c>
      <c r="K6" s="3">
        <v>0</v>
      </c>
      <c r="L6" s="3">
        <v>7.5799856592357995E-2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0.14755981943700788</v>
      </c>
    </row>
    <row r="7" spans="1:19">
      <c r="A7" s="8" t="s">
        <v>269</v>
      </c>
      <c r="B7" s="2">
        <v>2.0542957895316599E-2</v>
      </c>
      <c r="C7" s="3">
        <v>0</v>
      </c>
      <c r="D7" s="3">
        <v>1.2024588413869599E-2</v>
      </c>
      <c r="E7" s="3">
        <v>0</v>
      </c>
      <c r="F7" s="3">
        <v>0</v>
      </c>
      <c r="G7" s="3">
        <v>0</v>
      </c>
      <c r="H7" s="3">
        <v>0</v>
      </c>
      <c r="I7" s="3">
        <v>1.7228315750153001E-3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3.4290377884201501E-2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3.2845736784116099E-2</v>
      </c>
      <c r="C13" s="3">
        <v>0</v>
      </c>
      <c r="D13" s="3">
        <v>4.6238481763322499E-3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7.5799856592357995E-2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0.11326944155280634</v>
      </c>
    </row>
    <row r="14" spans="1:19">
      <c r="A14" s="7" t="s">
        <v>276</v>
      </c>
      <c r="B14" s="2">
        <v>1.28776750985566E-2</v>
      </c>
      <c r="C14" s="3">
        <v>0</v>
      </c>
      <c r="D14" s="3">
        <v>9.3219620705804404E-3</v>
      </c>
      <c r="E14" s="3">
        <v>0</v>
      </c>
      <c r="F14" s="3">
        <v>0</v>
      </c>
      <c r="G14" s="3">
        <v>4.1711057597946101E-4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2.2616747745116499E-2</v>
      </c>
    </row>
    <row r="15" spans="1:19">
      <c r="A15" s="6" t="s">
        <v>277</v>
      </c>
      <c r="B15" s="2">
        <v>1.8281699470272299E-2</v>
      </c>
      <c r="C15" s="3">
        <v>0</v>
      </c>
      <c r="D15" s="3">
        <v>5.7694775987922199E-2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8.2346080000000002E-2</v>
      </c>
      <c r="S15" s="3">
        <f t="shared" si="0"/>
        <v>0.15832255545819451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4.0357713924940898E-2</v>
      </c>
      <c r="C17" s="3">
        <v>0</v>
      </c>
      <c r="D17" s="3">
        <v>4.7481625302350297E-2</v>
      </c>
      <c r="E17" s="3">
        <v>0</v>
      </c>
      <c r="F17" s="3">
        <v>0</v>
      </c>
      <c r="G17" s="3">
        <v>0</v>
      </c>
      <c r="H17" s="3">
        <v>2.031470199E-2</v>
      </c>
      <c r="I17" s="3">
        <v>3.9209478048163E-2</v>
      </c>
      <c r="J17" s="3">
        <v>0</v>
      </c>
      <c r="K17" s="3">
        <v>0</v>
      </c>
      <c r="L17" s="3">
        <v>2.5169541175708202E-2</v>
      </c>
      <c r="M17" s="3">
        <v>0.68636183764539604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0.8588948980865585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3.54425974811804E-2</v>
      </c>
      <c r="C21" s="3">
        <v>0</v>
      </c>
      <c r="D21" s="3">
        <v>3.3865167369673599E-2</v>
      </c>
      <c r="E21" s="3">
        <v>0</v>
      </c>
      <c r="F21" s="3">
        <v>0</v>
      </c>
      <c r="G21" s="3">
        <v>0</v>
      </c>
      <c r="H21" s="3">
        <v>1.8866127197809598E-2</v>
      </c>
      <c r="I21" s="3">
        <v>1.2162227097747899E-2</v>
      </c>
      <c r="J21" s="3">
        <v>0</v>
      </c>
      <c r="K21" s="3">
        <v>0</v>
      </c>
      <c r="L21" s="3">
        <v>2.5169541175708202E-2</v>
      </c>
      <c r="M21" s="3">
        <v>0.68636183764539604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0.81186749796751578</v>
      </c>
    </row>
    <row r="22" spans="1:19">
      <c r="A22" s="7" t="s">
        <v>284</v>
      </c>
      <c r="B22" s="2">
        <v>2.7993124121105599E-2</v>
      </c>
      <c r="C22" s="3">
        <v>0</v>
      </c>
      <c r="D22" s="3">
        <v>2.9735347664695301E-2</v>
      </c>
      <c r="E22" s="3">
        <v>0</v>
      </c>
      <c r="F22" s="3">
        <v>0</v>
      </c>
      <c r="G22" s="3">
        <v>0</v>
      </c>
      <c r="H22" s="3">
        <v>1.8866127197809598E-2</v>
      </c>
      <c r="I22" s="3">
        <v>1.2162227097747899E-2</v>
      </c>
      <c r="J22" s="3">
        <v>0</v>
      </c>
      <c r="K22" s="3">
        <v>0</v>
      </c>
      <c r="L22" s="3">
        <v>0</v>
      </c>
      <c r="M22" s="3">
        <v>0.53274062525566002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0.62149745133701839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4.9151164437606599E-3</v>
      </c>
      <c r="C28" s="3">
        <v>0</v>
      </c>
      <c r="D28" s="3">
        <v>1.2528303717995201E-2</v>
      </c>
      <c r="E28" s="3">
        <v>0</v>
      </c>
      <c r="F28" s="3">
        <v>0</v>
      </c>
      <c r="G28" s="3">
        <v>0</v>
      </c>
      <c r="H28" s="3">
        <v>0</v>
      </c>
      <c r="I28" s="3">
        <v>2.7047250950415099E-2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4.4490671112170962E-2</v>
      </c>
    </row>
    <row r="29" spans="1:19" ht="28.8">
      <c r="A29" s="7" t="s">
        <v>291</v>
      </c>
      <c r="B29" s="2">
        <v>4.9151164437606599E-3</v>
      </c>
      <c r="C29" s="3">
        <v>0</v>
      </c>
      <c r="D29" s="3">
        <v>1.2528303717995201E-2</v>
      </c>
      <c r="E29" s="3">
        <v>0</v>
      </c>
      <c r="F29" s="3">
        <v>0</v>
      </c>
      <c r="G29" s="3">
        <v>0</v>
      </c>
      <c r="H29" s="3">
        <v>0</v>
      </c>
      <c r="I29" s="3">
        <v>2.7047250950415099E-2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4.4490671112170962E-2</v>
      </c>
    </row>
    <row r="30" spans="1:19" ht="28.8">
      <c r="A30" s="7" t="s">
        <v>292</v>
      </c>
      <c r="B30" s="2">
        <v>0</v>
      </c>
      <c r="C30" s="3">
        <v>0</v>
      </c>
      <c r="D30" s="3">
        <v>1.1107568244820501E-2</v>
      </c>
      <c r="E30" s="3">
        <v>0</v>
      </c>
      <c r="F30" s="3">
        <v>0</v>
      </c>
      <c r="G30" s="3">
        <v>0</v>
      </c>
      <c r="H30" s="3">
        <v>0</v>
      </c>
      <c r="I30" s="3">
        <v>2.7047250950415099E-2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3.8154819195235598E-2</v>
      </c>
    </row>
    <row r="31" spans="1:19">
      <c r="A31" s="5" t="s">
        <v>293</v>
      </c>
      <c r="B31" s="2">
        <v>7.8837433564675694E-2</v>
      </c>
      <c r="C31" s="3">
        <v>2.8357343044366299E-2</v>
      </c>
      <c r="D31" s="3">
        <v>4.9512631240138702E-2</v>
      </c>
      <c r="E31" s="3">
        <v>0</v>
      </c>
      <c r="F31" s="3">
        <v>0</v>
      </c>
      <c r="G31" s="3">
        <v>4.2042097737612298E-4</v>
      </c>
      <c r="H31" s="3">
        <v>0</v>
      </c>
      <c r="I31" s="3">
        <v>0</v>
      </c>
      <c r="J31" s="3">
        <v>0</v>
      </c>
      <c r="K31" s="3">
        <v>0</v>
      </c>
      <c r="L31" s="3">
        <v>6.66094258122715E-2</v>
      </c>
      <c r="M31" s="3">
        <v>0.55696932983790903</v>
      </c>
      <c r="N31" s="3">
        <v>3.2015434958442002E-3</v>
      </c>
      <c r="O31" s="3">
        <v>0</v>
      </c>
      <c r="P31" s="3">
        <v>0</v>
      </c>
      <c r="Q31" s="3">
        <v>0</v>
      </c>
      <c r="R31" s="1">
        <v>0</v>
      </c>
      <c r="S31" s="3">
        <f t="shared" si="0"/>
        <v>0.78390812797258158</v>
      </c>
    </row>
    <row r="32" spans="1:19">
      <c r="A32" s="6" t="s">
        <v>294</v>
      </c>
      <c r="B32" s="2">
        <v>3.1626644860247799E-2</v>
      </c>
      <c r="C32" s="3">
        <v>0</v>
      </c>
      <c r="D32" s="3">
        <v>2.9783966722854598E-3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0.44530297398293101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0.47990801551546425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1.5686000993488401E-2</v>
      </c>
      <c r="C38" s="3">
        <v>0</v>
      </c>
      <c r="D38" s="3">
        <v>3.2178436057416999E-2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4.7864437050905401E-2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1.32414294100877E-3</v>
      </c>
      <c r="C46" s="3">
        <v>0</v>
      </c>
      <c r="D46" s="3">
        <v>4.1131988569170303E-4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1.735462826700473E-3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0</v>
      </c>
    </row>
    <row r="49" spans="1:19" ht="28.8">
      <c r="A49" s="6" t="s">
        <v>311</v>
      </c>
      <c r="B49" s="2">
        <v>1.1408000722537099E-2</v>
      </c>
      <c r="C49" s="3">
        <v>0</v>
      </c>
      <c r="D49" s="3">
        <v>8.3071926913806399E-3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6.1468790110791302E-2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8.1183983524709041E-2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</v>
      </c>
    </row>
    <row r="52" spans="1:19" ht="28.8">
      <c r="A52" s="6" t="s">
        <v>314</v>
      </c>
      <c r="B52" s="2">
        <v>5.1947146147266997E-3</v>
      </c>
      <c r="C52" s="3">
        <v>0</v>
      </c>
      <c r="D52" s="3">
        <v>1.9831494488707101E-4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0.111666355854978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0.11705938541459177</v>
      </c>
    </row>
    <row r="53" spans="1:19">
      <c r="A53" s="6" t="s">
        <v>315</v>
      </c>
      <c r="B53" s="2">
        <v>5.3984289133434298E-3</v>
      </c>
      <c r="C53" s="3">
        <v>0</v>
      </c>
      <c r="D53" s="3">
        <v>1.41758460604462E-3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5.1406357014801597E-3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1.1956649220868209E-2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8.1995005193235201E-3</v>
      </c>
      <c r="C58" s="3">
        <v>0</v>
      </c>
      <c r="D58" s="3">
        <v>3.5356939616507099E-3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1.173519448097423E-2</v>
      </c>
    </row>
    <row r="59" spans="1:19" ht="28.8">
      <c r="A59" s="5" t="s">
        <v>321</v>
      </c>
      <c r="B59" s="2">
        <v>9.8230599040478206E-2</v>
      </c>
      <c r="C59" s="3">
        <v>2.85000378172337E-2</v>
      </c>
      <c r="D59" s="3">
        <v>2.3371098533723999E-2</v>
      </c>
      <c r="E59" s="3">
        <v>0</v>
      </c>
      <c r="F59" s="3">
        <v>0</v>
      </c>
      <c r="G59" s="3">
        <v>3.3104013966623903E-4</v>
      </c>
      <c r="H59" s="3">
        <v>0</v>
      </c>
      <c r="I59" s="3">
        <v>1.8601761900864499E-2</v>
      </c>
      <c r="J59" s="3">
        <v>0</v>
      </c>
      <c r="K59" s="3">
        <v>0</v>
      </c>
      <c r="L59" s="3">
        <v>0.35187958619736698</v>
      </c>
      <c r="M59" s="3">
        <v>1.9224129226054201</v>
      </c>
      <c r="N59" s="3">
        <v>2.86406176243143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5.3073888086661842</v>
      </c>
    </row>
    <row r="60" spans="1:19" ht="28.8">
      <c r="A60" s="6" t="s">
        <v>322</v>
      </c>
      <c r="B60" s="2">
        <v>9.8230599040478206E-2</v>
      </c>
      <c r="C60" s="3">
        <v>2.85000378172337E-2</v>
      </c>
      <c r="D60" s="3">
        <v>2.3371098533723999E-2</v>
      </c>
      <c r="E60" s="3">
        <v>0</v>
      </c>
      <c r="F60" s="3">
        <v>0</v>
      </c>
      <c r="G60" s="3">
        <v>3.3104013966623903E-4</v>
      </c>
      <c r="H60" s="3">
        <v>0</v>
      </c>
      <c r="I60" s="3">
        <v>1.8601761900864499E-2</v>
      </c>
      <c r="J60" s="3">
        <v>0</v>
      </c>
      <c r="K60" s="3">
        <v>0</v>
      </c>
      <c r="L60" s="3">
        <v>0.35187958619736698</v>
      </c>
      <c r="M60" s="3">
        <v>1.9224129226054201</v>
      </c>
      <c r="N60" s="3">
        <v>2.86406176243143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5.3073888086661842</v>
      </c>
    </row>
    <row r="61" spans="1:19" ht="28.8">
      <c r="A61" s="7" t="s">
        <v>323</v>
      </c>
      <c r="B61" s="2">
        <v>5.9061003949035101E-2</v>
      </c>
      <c r="C61" s="3">
        <v>0</v>
      </c>
      <c r="D61" s="3">
        <v>9.9225457024224792E-3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1.65488730143986</v>
      </c>
      <c r="N61" s="3">
        <v>0.99193979637845697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2.7158106474697745</v>
      </c>
    </row>
    <row r="62" spans="1:19">
      <c r="A62" s="8" t="s">
        <v>324</v>
      </c>
      <c r="B62" s="2">
        <v>1.13062921252208E-2</v>
      </c>
      <c r="C62" s="3">
        <v>0</v>
      </c>
      <c r="D62" s="3">
        <v>7.62353739128522E-3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0.99192097760699005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1.0108508071234961</v>
      </c>
    </row>
    <row r="63" spans="1:19" ht="28.8">
      <c r="A63" s="8" t="s">
        <v>325</v>
      </c>
      <c r="B63" s="2">
        <v>4.77547118238143E-2</v>
      </c>
      <c r="C63" s="3">
        <v>0</v>
      </c>
      <c r="D63" s="3">
        <v>2.29900831113726E-3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1.65488730143986</v>
      </c>
      <c r="N63" s="3">
        <v>1.8818771467143899E-5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1.7049598403462787</v>
      </c>
    </row>
    <row r="64" spans="1:19" ht="28.8">
      <c r="A64" s="7" t="s">
        <v>326</v>
      </c>
      <c r="B64" s="2">
        <v>5.9789205814727298E-3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5.9789205814727298E-3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5.9789205814727298E-3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5.9789205814727298E-3</v>
      </c>
    </row>
    <row r="67" spans="1:19">
      <c r="A67" s="7" t="s">
        <v>329</v>
      </c>
      <c r="B67" s="2">
        <v>3.3190674509970403E-2</v>
      </c>
      <c r="C67" s="3">
        <v>2.83249124141692E-2</v>
      </c>
      <c r="D67" s="3">
        <v>1.3367829224871199E-2</v>
      </c>
      <c r="E67" s="3">
        <v>0</v>
      </c>
      <c r="F67" s="3">
        <v>0</v>
      </c>
      <c r="G67" s="3">
        <v>0</v>
      </c>
      <c r="H67" s="3">
        <v>0</v>
      </c>
      <c r="I67" s="3">
        <v>1.8601761900864499E-2</v>
      </c>
      <c r="J67" s="3">
        <v>0</v>
      </c>
      <c r="K67" s="3">
        <v>0</v>
      </c>
      <c r="L67" s="3">
        <v>0.35081603253509103</v>
      </c>
      <c r="M67" s="3">
        <v>0.26752562116556999</v>
      </c>
      <c r="N67" s="3">
        <v>1.87212196605297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2.5839487978035063</v>
      </c>
    </row>
    <row r="68" spans="1:19">
      <c r="A68" s="8" t="s">
        <v>329</v>
      </c>
      <c r="B68" s="2">
        <v>3.3190674509970403E-2</v>
      </c>
      <c r="C68" s="3">
        <v>2.83249124141692E-2</v>
      </c>
      <c r="D68" s="3">
        <v>1.3367829224871199E-2</v>
      </c>
      <c r="E68" s="3">
        <v>0</v>
      </c>
      <c r="F68" s="3">
        <v>0</v>
      </c>
      <c r="G68" s="3">
        <v>0</v>
      </c>
      <c r="H68" s="3">
        <v>0</v>
      </c>
      <c r="I68" s="3">
        <v>1.8601761900864499E-2</v>
      </c>
      <c r="J68" s="3">
        <v>0</v>
      </c>
      <c r="K68" s="3">
        <v>0</v>
      </c>
      <c r="L68" s="3">
        <v>0.35081603253509103</v>
      </c>
      <c r="M68" s="3">
        <v>0.26752562116556999</v>
      </c>
      <c r="N68" s="3">
        <v>1.87212196605297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2.5839487978035063</v>
      </c>
    </row>
    <row r="69" spans="1:19">
      <c r="A69" s="9" t="s">
        <v>329</v>
      </c>
      <c r="B69" s="2">
        <v>2.4682210605566898E-2</v>
      </c>
      <c r="C69" s="3">
        <v>0</v>
      </c>
      <c r="D69" s="3">
        <v>1.20342752466413E-2</v>
      </c>
      <c r="E69" s="3">
        <v>0</v>
      </c>
      <c r="F69" s="3">
        <v>0</v>
      </c>
      <c r="G69" s="3">
        <v>0</v>
      </c>
      <c r="H69" s="3">
        <v>0</v>
      </c>
      <c r="I69" s="3">
        <v>1.85957380142386E-2</v>
      </c>
      <c r="J69" s="3">
        <v>0</v>
      </c>
      <c r="K69" s="3">
        <v>0</v>
      </c>
      <c r="L69" s="3">
        <v>0.35081603253509103</v>
      </c>
      <c r="M69" s="3">
        <v>0.1943970488299</v>
      </c>
      <c r="N69" s="3">
        <v>1.77367626781559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2.3742015730470278</v>
      </c>
    </row>
    <row r="70" spans="1:19" ht="57.6">
      <c r="A70" s="9" t="s">
        <v>330</v>
      </c>
      <c r="B70" s="2">
        <v>8.5084639044035008E-3</v>
      </c>
      <c r="C70" s="3">
        <v>2.83249124141692E-2</v>
      </c>
      <c r="D70" s="3">
        <v>1.3335539782299E-3</v>
      </c>
      <c r="E70" s="3">
        <v>0</v>
      </c>
      <c r="F70" s="3">
        <v>0</v>
      </c>
      <c r="G70" s="3">
        <v>0</v>
      </c>
      <c r="H70" s="3">
        <v>0</v>
      </c>
      <c r="I70" s="3">
        <v>6.0238866259262899E-6</v>
      </c>
      <c r="J70" s="3">
        <v>0</v>
      </c>
      <c r="K70" s="3">
        <v>0</v>
      </c>
      <c r="L70" s="3">
        <v>0</v>
      </c>
      <c r="M70" s="3">
        <v>7.3128572335670106E-2</v>
      </c>
      <c r="N70" s="3">
        <v>9.8445698237384194E-2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0.20974722475648283</v>
      </c>
    </row>
    <row r="71" spans="1:19" ht="28.8">
      <c r="A71" s="5" t="s">
        <v>331</v>
      </c>
      <c r="B71" s="2">
        <v>3.9514532817297297E-2</v>
      </c>
      <c r="C71" s="3">
        <v>0</v>
      </c>
      <c r="D71" s="3">
        <v>1.1672633489833099E-2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6.4384626383558203E-3</v>
      </c>
      <c r="M71" s="3">
        <v>0</v>
      </c>
      <c r="N71" s="3">
        <v>4.8387766134838604E-3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6.2464405558970079E-2</v>
      </c>
    </row>
    <row r="72" spans="1:19">
      <c r="A72" s="6" t="s">
        <v>332</v>
      </c>
      <c r="B72" s="2">
        <v>3.9514532817297297E-2</v>
      </c>
      <c r="C72" s="3">
        <v>0</v>
      </c>
      <c r="D72" s="3">
        <v>2.13433215401928E-3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6.4108139296311303E-3</v>
      </c>
      <c r="M72" s="3">
        <v>0</v>
      </c>
      <c r="N72" s="3">
        <v>4.8387766134838604E-3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5.2898455514431564E-2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8.3952550687596604E-4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8.3952550687596604E-4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9.2443310528924502E-2</v>
      </c>
      <c r="C76" s="3">
        <v>0</v>
      </c>
      <c r="D76" s="3">
        <v>6.5696099857301599E-2</v>
      </c>
      <c r="E76" s="3">
        <v>0</v>
      </c>
      <c r="F76" s="3">
        <v>0</v>
      </c>
      <c r="G76" s="3">
        <v>0</v>
      </c>
      <c r="H76" s="3">
        <v>0</v>
      </c>
      <c r="I76" s="3">
        <v>1.2650161914447999E-4</v>
      </c>
      <c r="J76" s="3">
        <v>0</v>
      </c>
      <c r="K76" s="3">
        <v>0</v>
      </c>
      <c r="L76" s="3">
        <v>8.0365580026428205E-4</v>
      </c>
      <c r="M76" s="3">
        <v>8.6033614512553008E-3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0.16767292925689015</v>
      </c>
    </row>
    <row r="77" spans="1:19">
      <c r="A77" s="6" t="s">
        <v>337</v>
      </c>
      <c r="B77" s="2">
        <v>8.4011499452488606E-2</v>
      </c>
      <c r="C77" s="3">
        <v>0</v>
      </c>
      <c r="D77" s="3">
        <v>4.9109013207986801E-2</v>
      </c>
      <c r="E77" s="3">
        <v>0</v>
      </c>
      <c r="F77" s="3">
        <v>0</v>
      </c>
      <c r="G77" s="3">
        <v>0</v>
      </c>
      <c r="H77" s="3">
        <v>0</v>
      </c>
      <c r="I77" s="3">
        <v>1.2650161914447999E-4</v>
      </c>
      <c r="J77" s="3">
        <v>0</v>
      </c>
      <c r="K77" s="3">
        <v>0</v>
      </c>
      <c r="L77" s="3">
        <v>8.0365580026428205E-4</v>
      </c>
      <c r="M77" s="3">
        <v>8.6033614512553008E-3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0.14265403153113948</v>
      </c>
    </row>
    <row r="78" spans="1:19">
      <c r="A78" s="6" t="s">
        <v>338</v>
      </c>
      <c r="B78" s="2">
        <v>8.4318110764359001E-3</v>
      </c>
      <c r="C78" s="3">
        <v>0</v>
      </c>
      <c r="D78" s="3">
        <v>1.6587086649314801E-2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2.5018897725750701E-2</v>
      </c>
    </row>
    <row r="79" spans="1:19">
      <c r="A79" s="7" t="s">
        <v>339</v>
      </c>
      <c r="B79" s="2">
        <v>8.4318110764359001E-3</v>
      </c>
      <c r="C79" s="3">
        <v>0</v>
      </c>
      <c r="D79" s="3">
        <v>1.6587086649314801E-2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2.5018897725750701E-2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3.9016289435507903E-2</v>
      </c>
      <c r="C86" s="3">
        <v>0</v>
      </c>
      <c r="D86" s="3">
        <v>1.34420949427871E-2</v>
      </c>
      <c r="E86" s="3">
        <v>0</v>
      </c>
      <c r="F86" s="3">
        <v>0</v>
      </c>
      <c r="G86" s="3">
        <v>1.35726457263158E-4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1.08689133000859E-2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6.3463024135644058E-2</v>
      </c>
    </row>
    <row r="87" spans="1:19" ht="28.8">
      <c r="A87" s="6" t="s">
        <v>346</v>
      </c>
      <c r="B87" s="2">
        <v>2.41456408097937E-3</v>
      </c>
      <c r="C87" s="3">
        <v>0</v>
      </c>
      <c r="D87" s="3">
        <v>2.1956820949063701E-4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2.634132290470007E-3</v>
      </c>
    </row>
    <row r="88" spans="1:19" ht="28.8">
      <c r="A88" s="6" t="s">
        <v>347</v>
      </c>
      <c r="B88" s="2">
        <v>3.0737784015007201E-2</v>
      </c>
      <c r="C88" s="3">
        <v>0</v>
      </c>
      <c r="D88" s="3">
        <v>1.25218458294808E-2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9.3571797879367195E-3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5.2616809632424724E-2</v>
      </c>
    </row>
    <row r="89" spans="1:19">
      <c r="A89" s="7" t="s">
        <v>348</v>
      </c>
      <c r="B89" s="2">
        <v>3.0737784015007201E-2</v>
      </c>
      <c r="C89" s="3">
        <v>0</v>
      </c>
      <c r="D89" s="3">
        <v>9.17343063474854E-3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9.3571797879367195E-3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4.9268394437692459E-2</v>
      </c>
    </row>
    <row r="90" spans="1:19">
      <c r="A90" s="7" t="s">
        <v>349</v>
      </c>
      <c r="B90" s="2">
        <v>0</v>
      </c>
      <c r="C90" s="3">
        <v>0</v>
      </c>
      <c r="D90" s="3">
        <v>3.3484151947322199E-3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3.3484151947322199E-3</v>
      </c>
    </row>
    <row r="91" spans="1:19" ht="28.8">
      <c r="A91" s="8" t="s">
        <v>350</v>
      </c>
      <c r="B91" s="2">
        <v>0</v>
      </c>
      <c r="C91" s="3">
        <v>0</v>
      </c>
      <c r="D91" s="3">
        <v>3.3484151947322199E-3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3.3484151947322199E-3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3.3484151947322199E-3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3.3484151947322199E-3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5.8639413395213296E-3</v>
      </c>
      <c r="C99" s="3">
        <v>0</v>
      </c>
      <c r="D99" s="3">
        <v>7.0068090381570996E-4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6.5646222433370397E-3</v>
      </c>
    </row>
    <row r="100" spans="1:19">
      <c r="A100" s="5" t="s">
        <v>359</v>
      </c>
      <c r="B100" s="2">
        <v>0.41220058239576401</v>
      </c>
      <c r="C100" s="3">
        <v>0</v>
      </c>
      <c r="D100" s="3">
        <v>0.111934581620624</v>
      </c>
      <c r="E100" s="3">
        <v>5.3034676516800001E-2</v>
      </c>
      <c r="F100" s="3">
        <v>0</v>
      </c>
      <c r="G100" s="3">
        <v>8.2428994776893502E-4</v>
      </c>
      <c r="H100" s="3">
        <v>0</v>
      </c>
      <c r="I100" s="3">
        <v>1.8300567569568101E-2</v>
      </c>
      <c r="J100" s="3">
        <v>0</v>
      </c>
      <c r="K100" s="3">
        <v>0</v>
      </c>
      <c r="L100" s="3">
        <v>1.3864905801807201E-2</v>
      </c>
      <c r="M100" s="3">
        <v>1.7513985811483999E-3</v>
      </c>
      <c r="N100" s="3">
        <v>1.5817177418116401E-2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0.62772817985159712</v>
      </c>
    </row>
    <row r="101" spans="1:19">
      <c r="A101" s="6" t="s">
        <v>360</v>
      </c>
      <c r="B101" s="2">
        <v>0.327634680869059</v>
      </c>
      <c r="C101" s="3">
        <v>0</v>
      </c>
      <c r="D101" s="3">
        <v>8.3129169902006805E-2</v>
      </c>
      <c r="E101" s="3">
        <v>0</v>
      </c>
      <c r="F101" s="3">
        <v>0</v>
      </c>
      <c r="G101" s="3">
        <v>7.9449633519897297E-4</v>
      </c>
      <c r="H101" s="3">
        <v>0</v>
      </c>
      <c r="I101" s="3">
        <v>0</v>
      </c>
      <c r="J101" s="3">
        <v>0</v>
      </c>
      <c r="K101" s="3">
        <v>0</v>
      </c>
      <c r="L101" s="3">
        <v>1.19350259328239E-2</v>
      </c>
      <c r="M101" s="3">
        <v>0</v>
      </c>
      <c r="N101" s="3">
        <v>3.33092254968067E-3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0.42682429558876933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0.105125501439161</v>
      </c>
      <c r="C104" s="3">
        <v>0</v>
      </c>
      <c r="D104" s="3">
        <v>8.6890889961662495E-3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0.11381459043532724</v>
      </c>
    </row>
    <row r="105" spans="1:19" ht="28.8">
      <c r="A105" s="7" t="s">
        <v>364</v>
      </c>
      <c r="B105" s="2">
        <v>0.17785993509171699</v>
      </c>
      <c r="C105" s="3">
        <v>0</v>
      </c>
      <c r="D105" s="3">
        <v>5.7959549417013798E-2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0.2358194845087308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5.8109963526148702E-2</v>
      </c>
      <c r="C112" s="3">
        <v>0</v>
      </c>
      <c r="D112" s="3">
        <v>2.55893832384309E-2</v>
      </c>
      <c r="E112" s="3">
        <v>0</v>
      </c>
      <c r="F112" s="3">
        <v>0</v>
      </c>
      <c r="G112" s="3">
        <v>0</v>
      </c>
      <c r="H112" s="3">
        <v>0</v>
      </c>
      <c r="I112" s="3">
        <v>1.0963473659188301E-2</v>
      </c>
      <c r="J112" s="3">
        <v>0</v>
      </c>
      <c r="K112" s="3">
        <v>0</v>
      </c>
      <c r="L112" s="3">
        <v>1.9298798689832599E-3</v>
      </c>
      <c r="M112" s="3">
        <v>0</v>
      </c>
      <c r="N112" s="3">
        <v>7.8333136231897096E-3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0.10442601391594086</v>
      </c>
    </row>
    <row r="113" spans="1:19">
      <c r="A113" s="6" t="s">
        <v>372</v>
      </c>
      <c r="B113" s="2">
        <v>2.64559380005564E-2</v>
      </c>
      <c r="C113" s="3">
        <v>0</v>
      </c>
      <c r="D113" s="3">
        <v>9.8482799845065307E-4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2.7440765999007053E-2</v>
      </c>
    </row>
    <row r="114" spans="1:19">
      <c r="A114" s="5" t="s">
        <v>373</v>
      </c>
      <c r="B114" s="2">
        <v>1.9776429615640499E-2</v>
      </c>
      <c r="C114" s="3">
        <v>0</v>
      </c>
      <c r="D114" s="3">
        <v>4.6173902878178199E-4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2.023816864442228E-2</v>
      </c>
    </row>
    <row r="115" spans="1:19">
      <c r="A115" s="5" t="s">
        <v>374</v>
      </c>
      <c r="B115" s="2">
        <v>7.53497298921499E-2</v>
      </c>
      <c r="C115" s="3">
        <v>0</v>
      </c>
      <c r="D115" s="3">
        <v>1.1365883785397701E-3</v>
      </c>
      <c r="E115" s="3">
        <v>0</v>
      </c>
      <c r="F115" s="3">
        <v>0</v>
      </c>
      <c r="G115" s="3">
        <v>2.0524488659306799E-4</v>
      </c>
      <c r="H115" s="3">
        <v>0</v>
      </c>
      <c r="I115" s="3">
        <v>0</v>
      </c>
      <c r="J115" s="3">
        <v>0</v>
      </c>
      <c r="K115" s="3">
        <v>0</v>
      </c>
      <c r="L115" s="3">
        <v>5.0873624053426999E-4</v>
      </c>
      <c r="M115" s="3">
        <v>1.3417147025171999E-3</v>
      </c>
      <c r="N115" s="3">
        <v>1.89810833710264E-2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9.752309747136062E-2</v>
      </c>
    </row>
    <row r="116" spans="1:19">
      <c r="A116" s="5" t="s">
        <v>375</v>
      </c>
      <c r="B116" s="2">
        <v>0.13161290562036701</v>
      </c>
      <c r="C116" s="3">
        <v>0</v>
      </c>
      <c r="D116" s="3">
        <v>1.38521708634534E-3</v>
      </c>
      <c r="E116" s="3">
        <v>0</v>
      </c>
      <c r="F116" s="3">
        <v>0</v>
      </c>
      <c r="G116" s="3">
        <v>1.68830471229782E-4</v>
      </c>
      <c r="H116" s="3">
        <v>0</v>
      </c>
      <c r="I116" s="3">
        <v>0</v>
      </c>
      <c r="J116" s="3">
        <v>0</v>
      </c>
      <c r="K116" s="3">
        <v>0</v>
      </c>
      <c r="L116" s="3">
        <v>2.4607350764972902E-3</v>
      </c>
      <c r="M116" s="3">
        <v>3.75270432826184E-3</v>
      </c>
      <c r="N116" s="3">
        <v>1.2994361698048001E-2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0.15237475428074926</v>
      </c>
    </row>
    <row r="117" spans="1:19">
      <c r="A117" s="6" t="s">
        <v>376</v>
      </c>
      <c r="B117" s="2">
        <v>0.11559246457514</v>
      </c>
      <c r="C117" s="3">
        <v>0</v>
      </c>
      <c r="D117" s="3">
        <v>1.13013049002534E-3</v>
      </c>
      <c r="E117" s="3">
        <v>0</v>
      </c>
      <c r="F117" s="3">
        <v>0</v>
      </c>
      <c r="G117" s="3">
        <v>1.68830471229782E-4</v>
      </c>
      <c r="H117" s="3">
        <v>0</v>
      </c>
      <c r="I117" s="3">
        <v>0</v>
      </c>
      <c r="J117" s="3">
        <v>0</v>
      </c>
      <c r="K117" s="3">
        <v>0</v>
      </c>
      <c r="L117" s="3">
        <v>2.4496755930074098E-3</v>
      </c>
      <c r="M117" s="3">
        <v>3.6318475840656302E-3</v>
      </c>
      <c r="N117" s="3">
        <v>2.9780705846721299E-3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0.12595101929814032</v>
      </c>
    </row>
    <row r="118" spans="1:19">
      <c r="A118" s="6" t="s">
        <v>377</v>
      </c>
      <c r="B118" s="2">
        <v>1.6020441045226999E-2</v>
      </c>
      <c r="C118" s="3">
        <v>0</v>
      </c>
      <c r="D118" s="3">
        <v>2.55086596320005E-4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1.1059483489875599E-5</v>
      </c>
      <c r="M118" s="3">
        <v>1.20856744196205E-4</v>
      </c>
      <c r="N118" s="3">
        <v>1.0016291113375901E-2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2.6423734982608985E-2</v>
      </c>
    </row>
    <row r="119" spans="1:19">
      <c r="A119" s="5" t="s">
        <v>378</v>
      </c>
      <c r="B119" s="2">
        <v>2.9894602907363701E-3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2.9894602907363701E-3</v>
      </c>
    </row>
    <row r="120" spans="1:19">
      <c r="A120" s="4" t="s">
        <v>379</v>
      </c>
      <c r="B120" s="2">
        <f t="shared" ref="B120:S120" si="2">B3+B17+B31+B59+B71+B76+B86+B100+B114+B115+B116+B119</f>
        <v>1.1194762260527999</v>
      </c>
      <c r="C120" s="2">
        <f t="shared" si="2"/>
        <v>5.6857380861599999E-2</v>
      </c>
      <c r="D120" s="2">
        <f t="shared" si="2"/>
        <v>0.41350505946749988</v>
      </c>
      <c r="E120" s="2">
        <f t="shared" si="2"/>
        <v>5.3034676516800001E-2</v>
      </c>
      <c r="F120" s="2">
        <f t="shared" si="2"/>
        <v>0</v>
      </c>
      <c r="G120" s="2">
        <f t="shared" si="2"/>
        <v>2.5788026880000006E-3</v>
      </c>
      <c r="H120" s="2">
        <f t="shared" si="2"/>
        <v>2.031470199E-2</v>
      </c>
      <c r="I120" s="2">
        <f t="shared" si="2"/>
        <v>7.8412932209699956E-2</v>
      </c>
      <c r="J120" s="2">
        <f t="shared" si="2"/>
        <v>0</v>
      </c>
      <c r="K120" s="2">
        <f t="shared" si="2"/>
        <v>0</v>
      </c>
      <c r="L120" s="2">
        <f t="shared" si="2"/>
        <v>0.56233787051520001</v>
      </c>
      <c r="M120" s="2">
        <f t="shared" si="2"/>
        <v>3.1920621824519944</v>
      </c>
      <c r="N120" s="2">
        <f t="shared" si="2"/>
        <v>2.9233361878599982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8.2346080000000002E-2</v>
      </c>
      <c r="S120" s="2">
        <f t="shared" si="2"/>
        <v>8.5042621006135946</v>
      </c>
    </row>
  </sheetData>
  <phoneticPr fontId="9" type="noConversion"/>
  <conditionalFormatting sqref="A1:A1048576">
    <cfRule type="cellIs" dxfId="37" priority="3" operator="lessThan">
      <formula>0</formula>
    </cfRule>
  </conditionalFormatting>
  <conditionalFormatting sqref="B3:B119 B121:B132">
    <cfRule type="cellIs" dxfId="36" priority="5" operator="lessThan">
      <formula>0</formula>
    </cfRule>
  </conditionalFormatting>
  <conditionalFormatting sqref="B120:Q120 S120">
    <cfRule type="cellIs" dxfId="35" priority="2" operator="lessThan">
      <formula>0</formula>
    </cfRule>
  </conditionalFormatting>
  <conditionalFormatting sqref="R3:R158">
    <cfRule type="cellIs" dxfId="34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outlinePr summaryBelow="0" summaryRight="0"/>
  </sheetPr>
  <dimension ref="A1:S143"/>
  <sheetViews>
    <sheetView topLeftCell="A118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1.61804864344498E-2</v>
      </c>
      <c r="C3" s="3">
        <v>0</v>
      </c>
      <c r="D3" s="3">
        <v>1.20968967784074E-2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3.2255000406456401E-3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3.1502883253502839E-2</v>
      </c>
    </row>
    <row r="4" spans="1:19" ht="28.8">
      <c r="A4" s="6" t="s">
        <v>266</v>
      </c>
      <c r="B4" s="2">
        <v>9.6270994556224496E-3</v>
      </c>
      <c r="C4" s="3">
        <v>0</v>
      </c>
      <c r="D4" s="3">
        <v>1.1015880327386001E-2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2.78881695821977E-3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2.3431796741228219E-2</v>
      </c>
    </row>
    <row r="5" spans="1:19" ht="28.8">
      <c r="A5" s="7" t="s">
        <v>267</v>
      </c>
      <c r="B5" s="2">
        <v>5.7801259783757204E-3</v>
      </c>
      <c r="C5" s="3">
        <v>0</v>
      </c>
      <c r="D5" s="3">
        <v>7.8857729915926596E-3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1.76516375850718E-3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1.543106272847556E-2</v>
      </c>
    </row>
    <row r="6" spans="1:19">
      <c r="A6" s="7" t="s">
        <v>268</v>
      </c>
      <c r="B6" s="2">
        <v>3.84697347724673E-3</v>
      </c>
      <c r="C6" s="3">
        <v>0</v>
      </c>
      <c r="D6" s="3">
        <v>3.1301073357932999E-3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1.0236531997126E-3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8.0007340127526295E-3</v>
      </c>
    </row>
    <row r="7" spans="1:19">
      <c r="A7" s="8" t="s">
        <v>269</v>
      </c>
      <c r="B7" s="2">
        <v>1.60451657593708E-3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1.60451657593708E-3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2.24245690130966E-3</v>
      </c>
      <c r="C13" s="3">
        <v>0</v>
      </c>
      <c r="D13" s="3">
        <v>3.1301073357932999E-3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1.0236531997126E-3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6.3962174368155603E-3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6.5533869788273504E-3</v>
      </c>
      <c r="C15" s="3">
        <v>0</v>
      </c>
      <c r="D15" s="3">
        <v>1.0810164510214001E-3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7.63440342984875E-3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4.50080117884279E-2</v>
      </c>
      <c r="C17" s="3">
        <v>0</v>
      </c>
      <c r="D17" s="3">
        <v>0.59468005736598795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0.108750927900025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0.74843899705444095</v>
      </c>
    </row>
    <row r="18" spans="1:19">
      <c r="A18" s="6" t="s">
        <v>280</v>
      </c>
      <c r="B18" s="2">
        <v>4.2092434877208399E-3</v>
      </c>
      <c r="C18" s="3">
        <v>0</v>
      </c>
      <c r="D18" s="3">
        <v>0.271318994632475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1.9582827619773601E-2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0.29511106573996942</v>
      </c>
    </row>
    <row r="19" spans="1:19">
      <c r="A19" s="7" t="s">
        <v>281</v>
      </c>
      <c r="B19" s="2">
        <v>1.1391989255758301E-3</v>
      </c>
      <c r="C19" s="3">
        <v>0</v>
      </c>
      <c r="D19" s="3">
        <v>0.21619925656080599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4.9837182050359698E-3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0.22232217369141777</v>
      </c>
    </row>
    <row r="20" spans="1:19">
      <c r="A20" s="7" t="s">
        <v>282</v>
      </c>
      <c r="B20" s="2">
        <v>3.0700445621450099E-3</v>
      </c>
      <c r="C20" s="3">
        <v>0</v>
      </c>
      <c r="D20" s="3">
        <v>5.5119738071669401E-2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1.45991094147377E-2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7.2788892048552115E-2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3.9949196220616601E-2</v>
      </c>
      <c r="C24" s="3">
        <v>0</v>
      </c>
      <c r="D24" s="3">
        <v>0.31974288453736999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8.6701124424988799E-2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0.44639320518297537</v>
      </c>
    </row>
    <row r="25" spans="1:19">
      <c r="A25" s="6" t="s">
        <v>287</v>
      </c>
      <c r="B25" s="2">
        <v>8.4957208009044495E-4</v>
      </c>
      <c r="C25" s="3">
        <v>0</v>
      </c>
      <c r="D25" s="3">
        <v>3.6181781961425199E-3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4.4677502762329648E-3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4.29806238700303E-2</v>
      </c>
      <c r="C31" s="3">
        <v>1.32461492205745E-2</v>
      </c>
      <c r="D31" s="3">
        <v>5.1586266388480101E-2</v>
      </c>
      <c r="E31" s="3">
        <v>0</v>
      </c>
      <c r="F31" s="3">
        <v>0</v>
      </c>
      <c r="G31" s="3">
        <v>8.0212597130769204E-4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2.1408319383902401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2.2494471038406325</v>
      </c>
    </row>
    <row r="32" spans="1:19">
      <c r="A32" s="6" t="s">
        <v>294</v>
      </c>
      <c r="B32" s="2">
        <v>3.4595590836722902E-2</v>
      </c>
      <c r="C32" s="3">
        <v>0</v>
      </c>
      <c r="D32" s="3">
        <v>2.15201743819412E-2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1.81516947443081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1.8712852396494741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3.2250127051182301E-3</v>
      </c>
      <c r="C38" s="3">
        <v>0</v>
      </c>
      <c r="D38" s="3">
        <v>1.1368660112722299E-2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1.459367281784053E-2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2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0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2.9318297319256602E-3</v>
      </c>
      <c r="C56" s="3">
        <v>0</v>
      </c>
      <c r="D56" s="3">
        <v>1.32850173982381E-2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0.325662463959427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0.34187931108959074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2.2281905962635001E-3</v>
      </c>
      <c r="C58" s="3">
        <v>0</v>
      </c>
      <c r="D58" s="3">
        <v>8.4303148605773199E-4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3.0712220823212321E-3</v>
      </c>
    </row>
    <row r="59" spans="1:19" ht="28.8">
      <c r="A59" s="5" t="s">
        <v>321</v>
      </c>
      <c r="B59" s="2">
        <v>6.5629443186986894E-2</v>
      </c>
      <c r="C59" s="3">
        <v>8.0971332671409199E-2</v>
      </c>
      <c r="D59" s="3">
        <v>1.62717177739564E-2</v>
      </c>
      <c r="E59" s="3">
        <v>0</v>
      </c>
      <c r="F59" s="3">
        <v>0</v>
      </c>
      <c r="G59" s="3">
        <v>1.19967086059615E-3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7.8624689744623097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8.0265411389552579</v>
      </c>
    </row>
    <row r="60" spans="1:19" ht="28.8">
      <c r="A60" s="6" t="s">
        <v>322</v>
      </c>
      <c r="B60" s="2">
        <v>6.5629443186986894E-2</v>
      </c>
      <c r="C60" s="3">
        <v>8.0971332671409199E-2</v>
      </c>
      <c r="D60" s="3">
        <v>1.62717177739564E-2</v>
      </c>
      <c r="E60" s="3">
        <v>0</v>
      </c>
      <c r="F60" s="3">
        <v>0</v>
      </c>
      <c r="G60" s="3">
        <v>1.19967086059615E-3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7.8624689744623097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8.0265411389552579</v>
      </c>
    </row>
    <row r="61" spans="1:19" ht="28.8">
      <c r="A61" s="7" t="s">
        <v>323</v>
      </c>
      <c r="B61" s="2">
        <v>3.1371145119495701E-2</v>
      </c>
      <c r="C61" s="3">
        <v>0</v>
      </c>
      <c r="D61" s="3">
        <v>6.64744444508681E-3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3.8018589564582511E-2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3.1371145119495701E-2</v>
      </c>
      <c r="C63" s="3">
        <v>0</v>
      </c>
      <c r="D63" s="3">
        <v>6.64744444508681E-3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3.8018589564582511E-2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3.42582980674912E-2</v>
      </c>
      <c r="C67" s="3">
        <v>5.0584439929510103E-2</v>
      </c>
      <c r="D67" s="3">
        <v>9.5395668159164396E-3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4.4931811043124403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4.5875634091253579</v>
      </c>
    </row>
    <row r="68" spans="1:19">
      <c r="A68" s="8" t="s">
        <v>329</v>
      </c>
      <c r="B68" s="2">
        <v>3.42582980674912E-2</v>
      </c>
      <c r="C68" s="3">
        <v>5.0584439929510103E-2</v>
      </c>
      <c r="D68" s="3">
        <v>9.5395668159164396E-3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4.4931811043124403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4.5875634091253579</v>
      </c>
    </row>
    <row r="69" spans="1:19">
      <c r="A69" s="9" t="s">
        <v>329</v>
      </c>
      <c r="B69" s="2">
        <v>1.85824139404548E-2</v>
      </c>
      <c r="C69" s="3">
        <v>0</v>
      </c>
      <c r="D69" s="3">
        <v>4.5055797604138101E-3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3.9259127666146401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3.9490007603155086</v>
      </c>
    </row>
    <row r="70" spans="1:19" ht="57.6">
      <c r="A70" s="9" t="s">
        <v>330</v>
      </c>
      <c r="B70" s="2">
        <v>1.56758841270364E-2</v>
      </c>
      <c r="C70" s="3">
        <v>5.0584439929510103E-2</v>
      </c>
      <c r="D70" s="3">
        <v>5.0339870555026296E-3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0.56726833769779605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0.63856264880984515</v>
      </c>
    </row>
    <row r="71" spans="1:19" ht="28.8">
      <c r="A71" s="5" t="s">
        <v>331</v>
      </c>
      <c r="B71" s="2">
        <v>8.6694969081956997E-3</v>
      </c>
      <c r="C71" s="3">
        <v>0</v>
      </c>
      <c r="D71" s="3">
        <v>5.5381924897476903E-3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3.8691822465591E-3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1.8076871644502487E-2</v>
      </c>
    </row>
    <row r="72" spans="1:19">
      <c r="A72" s="6" t="s">
        <v>332</v>
      </c>
      <c r="B72" s="2">
        <v>4.5567957023033099E-3</v>
      </c>
      <c r="C72" s="3">
        <v>0</v>
      </c>
      <c r="D72" s="3">
        <v>2.6017000407044799E-3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7.1584957430077898E-3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2.8962684548538E-3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2.8962684548538E-3</v>
      </c>
    </row>
    <row r="75" spans="1:19" ht="28.8">
      <c r="A75" s="6" t="s">
        <v>335</v>
      </c>
      <c r="B75" s="2">
        <v>1.21643275103859E-3</v>
      </c>
      <c r="C75" s="3">
        <v>0</v>
      </c>
      <c r="D75" s="3">
        <v>4.7596992992733199E-4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1.6924026809659221E-3</v>
      </c>
    </row>
    <row r="76" spans="1:19">
      <c r="A76" s="5" t="s">
        <v>336</v>
      </c>
      <c r="B76" s="2">
        <v>2.5120301731765202E-2</v>
      </c>
      <c r="C76" s="3">
        <v>7.1325418880016503E-4</v>
      </c>
      <c r="D76" s="3">
        <v>7.4271477286033602E-2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3.4143865180227599E-2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0.13424889838682658</v>
      </c>
    </row>
    <row r="77" spans="1:19">
      <c r="A77" s="6" t="s">
        <v>337</v>
      </c>
      <c r="B77" s="2">
        <v>4.3444026822806597E-3</v>
      </c>
      <c r="C77" s="3">
        <v>0</v>
      </c>
      <c r="D77" s="3">
        <v>6.2924838193782803E-3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3.2662261864854103E-2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4.3299148366513045E-2</v>
      </c>
    </row>
    <row r="78" spans="1:19">
      <c r="A78" s="6" t="s">
        <v>338</v>
      </c>
      <c r="B78" s="2">
        <v>1.8246491265578899E-2</v>
      </c>
      <c r="C78" s="3">
        <v>7.1325418880016503E-4</v>
      </c>
      <c r="D78" s="3">
        <v>4.8153635792139701E-2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1.4816033153734901E-3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6.8594984561892253E-2</v>
      </c>
    </row>
    <row r="79" spans="1:19">
      <c r="A79" s="7" t="s">
        <v>339</v>
      </c>
      <c r="B79" s="2">
        <v>1.8246491265578899E-2</v>
      </c>
      <c r="C79" s="3">
        <v>7.1325418880016503E-4</v>
      </c>
      <c r="D79" s="3">
        <v>4.8153635792139701E-2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1.4816033153734901E-3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6.8594984561892253E-2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2.5294077839056401E-3</v>
      </c>
      <c r="C81" s="3">
        <v>0</v>
      </c>
      <c r="D81" s="3">
        <v>1.9825357674515601E-2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2.2354765458421241E-2</v>
      </c>
    </row>
    <row r="82" spans="1:19">
      <c r="A82" s="7" t="s">
        <v>342</v>
      </c>
      <c r="B82" s="2">
        <v>2.5294077839056401E-3</v>
      </c>
      <c r="C82" s="3">
        <v>0</v>
      </c>
      <c r="D82" s="3">
        <v>1.9825357674515601E-2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2.2354765458421241E-2</v>
      </c>
    </row>
    <row r="83" spans="1:19">
      <c r="A83" s="8" t="s">
        <v>342</v>
      </c>
      <c r="B83" s="2">
        <v>2.5294077839056401E-3</v>
      </c>
      <c r="C83" s="3">
        <v>0</v>
      </c>
      <c r="D83" s="3">
        <v>1.9825357674515601E-2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2.2354765458421241E-2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2.31122222697333E-2</v>
      </c>
      <c r="C86" s="3">
        <v>1.47179435784161E-2</v>
      </c>
      <c r="D86" s="3">
        <v>1.5331878844523601E-2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3.0185009171580499E-3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5.6180545609831045E-2</v>
      </c>
    </row>
    <row r="87" spans="1:19" ht="28.8">
      <c r="A87" s="6" t="s">
        <v>346</v>
      </c>
      <c r="B87" s="2">
        <v>1.9308456365691999E-4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1.9308456365691999E-4</v>
      </c>
    </row>
    <row r="88" spans="1:19" ht="28.8">
      <c r="A88" s="6" t="s">
        <v>347</v>
      </c>
      <c r="B88" s="2">
        <v>1.5021979052508299E-2</v>
      </c>
      <c r="C88" s="3">
        <v>0</v>
      </c>
      <c r="D88" s="3">
        <v>8.3214064867803902E-3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2.2344562918934201E-3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2.5577841831182113E-2</v>
      </c>
    </row>
    <row r="89" spans="1:19">
      <c r="A89" s="7" t="s">
        <v>348</v>
      </c>
      <c r="B89" s="2">
        <v>1.39407054960296E-2</v>
      </c>
      <c r="C89" s="3">
        <v>0</v>
      </c>
      <c r="D89" s="3">
        <v>6.0867680022062996E-3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2.2344562918934201E-3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2.2261929790129323E-2</v>
      </c>
    </row>
    <row r="90" spans="1:19">
      <c r="A90" s="7" t="s">
        <v>349</v>
      </c>
      <c r="B90" s="2">
        <v>1.08127355647875E-3</v>
      </c>
      <c r="C90" s="3">
        <v>0</v>
      </c>
      <c r="D90" s="3">
        <v>2.2346384845740798E-3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3.3159120410528298E-3</v>
      </c>
    </row>
    <row r="91" spans="1:19" ht="28.8">
      <c r="A91" s="8" t="s">
        <v>350</v>
      </c>
      <c r="B91" s="2">
        <v>1.08127355647875E-3</v>
      </c>
      <c r="C91" s="3">
        <v>0</v>
      </c>
      <c r="D91" s="3">
        <v>2.2346384845740798E-3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3.3159120410528298E-3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1.08127355647875E-3</v>
      </c>
      <c r="C93" s="3">
        <v>0</v>
      </c>
      <c r="D93" s="3">
        <v>2.2346384845740798E-3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3.3159120410528298E-3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7.8971586535680396E-3</v>
      </c>
      <c r="C99" s="3">
        <v>0</v>
      </c>
      <c r="D99" s="3">
        <v>6.9822368534255197E-3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1.4879395506993558E-2</v>
      </c>
    </row>
    <row r="100" spans="1:19">
      <c r="A100" s="5" t="s">
        <v>359</v>
      </c>
      <c r="B100" s="2">
        <v>0.16707607293233201</v>
      </c>
      <c r="C100" s="3">
        <v>0</v>
      </c>
      <c r="D100" s="3">
        <v>0.29320554412218403</v>
      </c>
      <c r="E100" s="3">
        <v>0</v>
      </c>
      <c r="F100" s="3">
        <v>0</v>
      </c>
      <c r="G100" s="3">
        <v>4.1161727475000001E-4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0.23116318950422901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0.69185642383349499</v>
      </c>
    </row>
    <row r="101" spans="1:19">
      <c r="A101" s="6" t="s">
        <v>360</v>
      </c>
      <c r="B101" s="2">
        <v>0.15286289016485499</v>
      </c>
      <c r="C101" s="3">
        <v>0</v>
      </c>
      <c r="D101" s="3">
        <v>0.26594214788168602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0.171884976913729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0.59069001496027007</v>
      </c>
    </row>
    <row r="102" spans="1:19">
      <c r="A102" s="7" t="s">
        <v>361</v>
      </c>
      <c r="B102" s="2">
        <v>5.6064326478800297E-3</v>
      </c>
      <c r="C102" s="3">
        <v>0</v>
      </c>
      <c r="D102" s="3">
        <v>8.3093055563585104E-4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6.437363203515881E-3</v>
      </c>
    </row>
    <row r="103" spans="1:19">
      <c r="A103" s="7" t="s">
        <v>362</v>
      </c>
      <c r="B103" s="2">
        <v>3.6463712338751099E-2</v>
      </c>
      <c r="C103" s="3">
        <v>0</v>
      </c>
      <c r="D103" s="3">
        <v>0.24485829344329499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0.121274653679923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0.4025966594619691</v>
      </c>
    </row>
    <row r="104" spans="1:19">
      <c r="A104" s="7" t="s">
        <v>363</v>
      </c>
      <c r="B104" s="2">
        <v>2.1243123704858001E-2</v>
      </c>
      <c r="C104" s="3">
        <v>0</v>
      </c>
      <c r="D104" s="3">
        <v>2.3395132148970599E-3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2.3833255245386E-3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2.596596244429366E-2</v>
      </c>
    </row>
    <row r="105" spans="1:19" ht="28.8">
      <c r="A105" s="7" t="s">
        <v>364</v>
      </c>
      <c r="B105" s="2">
        <v>0</v>
      </c>
      <c r="C105" s="3">
        <v>0</v>
      </c>
      <c r="D105" s="3">
        <v>1.7913410667858301E-2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1.7913410667858301E-2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1.4213182767477199E-2</v>
      </c>
      <c r="C112" s="3">
        <v>0</v>
      </c>
      <c r="D112" s="3">
        <v>2.64364993283367E-2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4.9227674447802697E-2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8.9877356543616588E-2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2">
        <v>1.6991441601808901E-2</v>
      </c>
      <c r="C114" s="3">
        <v>0</v>
      </c>
      <c r="D114" s="3">
        <v>7.1395489489099804E-4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1.7368077141938099E-3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1.944220421089371E-2</v>
      </c>
    </row>
    <row r="115" spans="1:19">
      <c r="A115" s="5" t="s">
        <v>374</v>
      </c>
      <c r="B115" s="2">
        <v>2.3845943611629599E-2</v>
      </c>
      <c r="C115" s="3">
        <v>0</v>
      </c>
      <c r="D115" s="3">
        <v>8.3496419910981099E-4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9.2700984799593905E-2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0.11738189261033331</v>
      </c>
    </row>
    <row r="116" spans="1:19">
      <c r="A116" s="5" t="s">
        <v>375</v>
      </c>
      <c r="B116" s="2">
        <v>7.5843616604437794E-2</v>
      </c>
      <c r="C116" s="3">
        <v>0</v>
      </c>
      <c r="D116" s="3">
        <v>2.6057336841784498E-3</v>
      </c>
      <c r="E116" s="3">
        <v>0</v>
      </c>
      <c r="F116" s="3">
        <v>0</v>
      </c>
      <c r="G116" s="3">
        <v>5.1364206934615395E-4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7.2608445784819994E-2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0.1515714381427824</v>
      </c>
    </row>
    <row r="117" spans="1:19">
      <c r="A117" s="6" t="s">
        <v>376</v>
      </c>
      <c r="B117" s="2">
        <v>6.1960836477505402E-2</v>
      </c>
      <c r="C117" s="3">
        <v>0</v>
      </c>
      <c r="D117" s="3">
        <v>1.7949713459124001E-3</v>
      </c>
      <c r="E117" s="3">
        <v>0</v>
      </c>
      <c r="F117" s="3">
        <v>0</v>
      </c>
      <c r="G117" s="3">
        <v>4.7494300932692299E-4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2.2907430398554599E-2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8.7138181231299322E-2</v>
      </c>
    </row>
    <row r="118" spans="1:19">
      <c r="A118" s="6" t="s">
        <v>377</v>
      </c>
      <c r="B118" s="2">
        <v>1.3882780126932399E-2</v>
      </c>
      <c r="C118" s="3">
        <v>0</v>
      </c>
      <c r="D118" s="3">
        <v>8.1076233826604899E-4</v>
      </c>
      <c r="E118" s="3">
        <v>0</v>
      </c>
      <c r="F118" s="3">
        <v>0</v>
      </c>
      <c r="G118" s="3">
        <v>3.8699060019230698E-5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4.9701015386265403E-2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6.4433256911483078E-2</v>
      </c>
    </row>
    <row r="119" spans="1:19">
      <c r="A119" s="5" t="s">
        <v>378</v>
      </c>
      <c r="B119" s="2">
        <v>6.1787060370214304E-4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6.1787060370214304E-4</v>
      </c>
    </row>
    <row r="120" spans="1:19">
      <c r="A120" s="4" t="s">
        <v>379</v>
      </c>
      <c r="B120" s="2">
        <f t="shared" ref="B120:S120" si="2">B3+B17+B31+B59+B71+B76+B86+B100+B114+B115+B116+B119</f>
        <v>0.51107553154349949</v>
      </c>
      <c r="C120" s="2">
        <f t="shared" si="2"/>
        <v>0.10964867965919997</v>
      </c>
      <c r="D120" s="2">
        <f t="shared" si="2"/>
        <v>1.0671366838275</v>
      </c>
      <c r="E120" s="2">
        <f t="shared" si="2"/>
        <v>0</v>
      </c>
      <c r="F120" s="2">
        <f t="shared" si="2"/>
        <v>0</v>
      </c>
      <c r="G120" s="2">
        <f t="shared" si="2"/>
        <v>2.9270561759999958E-3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0</v>
      </c>
      <c r="M120" s="2">
        <f t="shared" si="2"/>
        <v>0</v>
      </c>
      <c r="N120" s="2">
        <f t="shared" si="2"/>
        <v>10.554518316940001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12.245306268146203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33" priority="2" operator="lessThan">
      <formula>0</formula>
    </cfRule>
  </conditionalFormatting>
  <conditionalFormatting sqref="B3:B158 C120:S120">
    <cfRule type="cellIs" dxfId="32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outlinePr summaryBelow="0" summaryRight="0"/>
  </sheetPr>
  <dimension ref="A1:S143"/>
  <sheetViews>
    <sheetView topLeftCell="A19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9" width="12.77734375" style="1"/>
    <col min="10" max="10" width="9" style="1"/>
    <col min="11" max="12" width="12.77734375" style="1"/>
    <col min="13" max="13" width="9" style="1"/>
    <col min="14" max="14" width="12.77734375" style="1"/>
    <col min="15" max="15" width="9" style="1"/>
    <col min="16" max="16" width="12.77734375" style="1"/>
    <col min="17" max="17" width="9" style="1"/>
    <col min="18" max="18" width="12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7.8233745346455705E-2</v>
      </c>
      <c r="C3" s="3">
        <v>0</v>
      </c>
      <c r="D3" s="3">
        <v>6.03925928610499E-2</v>
      </c>
      <c r="E3" s="3">
        <v>0</v>
      </c>
      <c r="F3" s="3">
        <v>0</v>
      </c>
      <c r="G3" s="3">
        <v>5.7119640537735801E-3</v>
      </c>
      <c r="H3" s="3">
        <v>0</v>
      </c>
      <c r="I3" s="3">
        <v>0</v>
      </c>
      <c r="J3" s="3">
        <v>0</v>
      </c>
      <c r="K3" s="3">
        <v>0</v>
      </c>
      <c r="L3" s="3">
        <v>0.103226860294305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0.2475651625555842</v>
      </c>
    </row>
    <row r="4" spans="1:19" ht="28.8">
      <c r="A4" s="6" t="s">
        <v>266</v>
      </c>
      <c r="B4" s="2">
        <v>7.8233745346455705E-2</v>
      </c>
      <c r="C4" s="3">
        <v>0</v>
      </c>
      <c r="D4" s="3">
        <v>6.0301189218600601E-2</v>
      </c>
      <c r="E4" s="3">
        <v>0</v>
      </c>
      <c r="F4" s="3">
        <v>0</v>
      </c>
      <c r="G4" s="3">
        <v>5.7119640537735801E-3</v>
      </c>
      <c r="H4" s="3">
        <v>0</v>
      </c>
      <c r="I4" s="3">
        <v>0</v>
      </c>
      <c r="J4" s="3">
        <v>0</v>
      </c>
      <c r="K4" s="3">
        <v>0</v>
      </c>
      <c r="L4" s="3">
        <v>0.103193575623101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0.24744047424193089</v>
      </c>
    </row>
    <row r="5" spans="1:19" ht="28.8">
      <c r="A5" s="7" t="s">
        <v>267</v>
      </c>
      <c r="B5" s="2">
        <v>5.5818233481428101E-2</v>
      </c>
      <c r="C5" s="3">
        <v>0</v>
      </c>
      <c r="D5" s="3">
        <v>3.8660588906301203E-2</v>
      </c>
      <c r="E5" s="3">
        <v>0</v>
      </c>
      <c r="F5" s="3">
        <v>0</v>
      </c>
      <c r="G5" s="3">
        <v>5.7119640537735801E-3</v>
      </c>
      <c r="H5" s="3">
        <v>0</v>
      </c>
      <c r="I5" s="3">
        <v>0</v>
      </c>
      <c r="J5" s="3">
        <v>0</v>
      </c>
      <c r="K5" s="3">
        <v>0</v>
      </c>
      <c r="L5" s="3">
        <v>3.5244768508337798E-2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0.13543555494984069</v>
      </c>
    </row>
    <row r="6" spans="1:19">
      <c r="A6" s="7" t="s">
        <v>268</v>
      </c>
      <c r="B6" s="2">
        <v>2.2415511865027601E-2</v>
      </c>
      <c r="C6" s="3">
        <v>0</v>
      </c>
      <c r="D6" s="3">
        <v>2.1640600312299401E-2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6.7948807114762894E-2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0.11200491929208989</v>
      </c>
    </row>
    <row r="7" spans="1:19">
      <c r="A7" s="8" t="s">
        <v>269</v>
      </c>
      <c r="B7" s="2">
        <v>7.1376764078263004E-3</v>
      </c>
      <c r="C7" s="3">
        <v>0</v>
      </c>
      <c r="D7" s="3">
        <v>9.0647198511757902E-3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1.6202396259002091E-2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1.36337639250615E-2</v>
      </c>
      <c r="C12" s="3">
        <v>0</v>
      </c>
      <c r="D12" s="3">
        <v>6.1492588420180702E-3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6.3619950709830106E-2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8.340297347690967E-2</v>
      </c>
    </row>
    <row r="13" spans="1:19">
      <c r="A13" s="8" t="s">
        <v>275</v>
      </c>
      <c r="B13" s="2">
        <v>1.6440715321398001E-3</v>
      </c>
      <c r="C13" s="3">
        <v>0</v>
      </c>
      <c r="D13" s="3">
        <v>6.4266216191055103E-3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4.3288564049327903E-3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1.2399549556178099E-2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9.2199888846892196E-3</v>
      </c>
      <c r="C17" s="3">
        <v>0</v>
      </c>
      <c r="D17" s="3">
        <v>3.52219208403649E-2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6.2244184300060797E-2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0.10668609402511492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9.2199888846892196E-3</v>
      </c>
      <c r="C25" s="3">
        <v>0</v>
      </c>
      <c r="D25" s="3">
        <v>3.52219208403649E-2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6.2244184300060797E-2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0.10668609402511492</v>
      </c>
    </row>
    <row r="26" spans="1:19">
      <c r="A26" s="7" t="s">
        <v>288</v>
      </c>
      <c r="B26" s="2">
        <v>9.1421830713163104E-3</v>
      </c>
      <c r="C26" s="3">
        <v>0</v>
      </c>
      <c r="D26" s="3">
        <v>3.5193554192708199E-2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4.4335737264024511E-2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0.414782791090956</v>
      </c>
      <c r="C31" s="3">
        <v>3.8298684078273098E-3</v>
      </c>
      <c r="D31" s="3">
        <v>0.10834483479977999</v>
      </c>
      <c r="E31" s="3">
        <v>0</v>
      </c>
      <c r="F31" s="3">
        <v>0</v>
      </c>
      <c r="G31" s="3">
        <v>4.9547584443396199E-3</v>
      </c>
      <c r="H31" s="3">
        <v>0</v>
      </c>
      <c r="I31" s="3">
        <v>2.2439312873999999E-3</v>
      </c>
      <c r="J31" s="3">
        <v>0</v>
      </c>
      <c r="K31" s="3">
        <v>13.234014611999999</v>
      </c>
      <c r="L31" s="3">
        <v>2.9045239615798799</v>
      </c>
      <c r="M31" s="3">
        <v>0</v>
      </c>
      <c r="N31" s="3">
        <v>2.1133420503288098</v>
      </c>
      <c r="O31" s="3">
        <v>0</v>
      </c>
      <c r="P31" s="3">
        <v>4.2789775287599996</v>
      </c>
      <c r="Q31" s="3">
        <v>0</v>
      </c>
      <c r="R31" s="1">
        <v>0.69031251999999999</v>
      </c>
      <c r="S31" s="3">
        <f t="shared" si="0"/>
        <v>23.755326856698989</v>
      </c>
    </row>
    <row r="32" spans="1:19">
      <c r="A32" s="6" t="s">
        <v>294</v>
      </c>
      <c r="B32" s="2">
        <v>7.8559125118905906E-2</v>
      </c>
      <c r="C32" s="3">
        <v>0</v>
      </c>
      <c r="D32" s="3">
        <v>1.23809844951104E-2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0.11235457501828799</v>
      </c>
      <c r="M32" s="3">
        <v>0</v>
      </c>
      <c r="N32" s="3">
        <v>9.9641646709735104E-2</v>
      </c>
      <c r="O32" s="3">
        <v>0</v>
      </c>
      <c r="P32" s="3">
        <v>5.9724679855095405E-4</v>
      </c>
      <c r="Q32" s="3">
        <v>0</v>
      </c>
      <c r="R32" s="1">
        <v>2.0056494127961701E-2</v>
      </c>
      <c r="S32" s="3">
        <f t="shared" si="0"/>
        <v>0.32359007226855202</v>
      </c>
    </row>
    <row r="33" spans="1:19">
      <c r="A33" s="6" t="s">
        <v>295</v>
      </c>
      <c r="B33" s="2">
        <v>2.98509026223731E-2</v>
      </c>
      <c r="C33" s="3">
        <v>0</v>
      </c>
      <c r="D33" s="3">
        <v>2.63841280152146E-3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0.104149541992737</v>
      </c>
      <c r="M33" s="3">
        <v>0</v>
      </c>
      <c r="N33" s="3">
        <v>4.6885752221880296E-3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0.14132743263881958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2.5038764978137298E-3</v>
      </c>
      <c r="C36" s="3">
        <v>0</v>
      </c>
      <c r="D36" s="3">
        <v>6.8925729322856998E-4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3.2049164405296301E-3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6.3980502315719298E-3</v>
      </c>
    </row>
    <row r="37" spans="1:19" ht="28.8">
      <c r="A37" s="6" t="s">
        <v>299</v>
      </c>
      <c r="B37" s="2">
        <v>2.46475342753539E-3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1.92369476064329E-3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4.3884481881786798E-3</v>
      </c>
    </row>
    <row r="38" spans="1:19" ht="57.6">
      <c r="A38" s="6" t="s">
        <v>300</v>
      </c>
      <c r="B38" s="2">
        <v>5.5945990498025601E-3</v>
      </c>
      <c r="C38" s="3">
        <v>0</v>
      </c>
      <c r="D38" s="3">
        <v>1.1092233649166699E-3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7.6765763992976493E-2</v>
      </c>
      <c r="S38" s="3">
        <f t="shared" si="0"/>
        <v>8.3469586407695723E-2</v>
      </c>
    </row>
    <row r="39" spans="1:19">
      <c r="A39" s="6" t="s">
        <v>301</v>
      </c>
      <c r="B39" s="2">
        <v>1.76053816252528E-3</v>
      </c>
      <c r="C39" s="3">
        <v>0</v>
      </c>
      <c r="D39" s="3">
        <v>1.4041613694609899E-3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1.26539263296913E-2</v>
      </c>
      <c r="M39" s="3">
        <v>0</v>
      </c>
      <c r="N39" s="3">
        <v>7.3468467704585402E-6</v>
      </c>
      <c r="O39" s="3">
        <v>0</v>
      </c>
      <c r="P39" s="3">
        <v>6.0476048948086696E-6</v>
      </c>
      <c r="Q39" s="3">
        <v>0</v>
      </c>
      <c r="R39" s="1">
        <v>0</v>
      </c>
      <c r="S39" s="3">
        <f t="shared" si="0"/>
        <v>1.5832020313342837E-2</v>
      </c>
    </row>
    <row r="40" spans="1:19" ht="28.8">
      <c r="A40" s="6" t="s">
        <v>302</v>
      </c>
      <c r="B40" s="2">
        <v>5.4772298389675503E-4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5.4772298389675503E-4</v>
      </c>
    </row>
    <row r="41" spans="1:19">
      <c r="A41" s="6" t="s">
        <v>303</v>
      </c>
      <c r="B41" s="2">
        <v>1.2910613191852E-3</v>
      </c>
      <c r="C41" s="3">
        <v>0</v>
      </c>
      <c r="D41" s="3">
        <v>1.6990993740053099E-4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2.0375255043405001E-4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1.6647238070197812E-3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1.35230959554907E-3</v>
      </c>
      <c r="O42" s="3">
        <v>0</v>
      </c>
      <c r="P42" s="3">
        <v>0</v>
      </c>
      <c r="Q42" s="3">
        <v>0</v>
      </c>
      <c r="R42" s="1">
        <v>8.6905350284555705E-2</v>
      </c>
      <c r="S42" s="3">
        <f t="shared" si="0"/>
        <v>8.8257659880104769E-2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1.3437382743168699E-3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1.3437382743168699E-3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8.6905350284555705E-2</v>
      </c>
      <c r="S44" s="3">
        <f t="shared" si="0"/>
        <v>8.6905350284555705E-2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3.8888331856669497E-2</v>
      </c>
      <c r="C46" s="3">
        <v>0</v>
      </c>
      <c r="D46" s="3">
        <v>1.8648417091677201E-2</v>
      </c>
      <c r="E46" s="3">
        <v>0</v>
      </c>
      <c r="F46" s="3">
        <v>0</v>
      </c>
      <c r="G46" s="3">
        <v>1.6751802359434001E-3</v>
      </c>
      <c r="H46" s="3">
        <v>0</v>
      </c>
      <c r="I46" s="3">
        <v>0</v>
      </c>
      <c r="J46" s="3">
        <v>0</v>
      </c>
      <c r="K46" s="3">
        <v>1.0348407042551899</v>
      </c>
      <c r="L46" s="3">
        <v>1.1416336952072099</v>
      </c>
      <c r="M46" s="3">
        <v>0</v>
      </c>
      <c r="N46" s="3">
        <v>0.11960267256427699</v>
      </c>
      <c r="O46" s="3">
        <v>0</v>
      </c>
      <c r="P46" s="3">
        <v>7.5100257148260101E-4</v>
      </c>
      <c r="Q46" s="3">
        <v>0</v>
      </c>
      <c r="R46" s="1">
        <v>0</v>
      </c>
      <c r="S46" s="3">
        <f t="shared" si="0"/>
        <v>2.3560400037824496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5.7119682606375797E-3</v>
      </c>
      <c r="C48" s="3">
        <v>0</v>
      </c>
      <c r="D48" s="3">
        <v>6.2834618359441702E-4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1.2357830040299E-2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1.8698144484530999E-2</v>
      </c>
    </row>
    <row r="49" spans="1:19" ht="28.8">
      <c r="A49" s="6" t="s">
        <v>311</v>
      </c>
      <c r="B49" s="2">
        <v>1.1776044153780099E-2</v>
      </c>
      <c r="C49" s="3">
        <v>0</v>
      </c>
      <c r="D49" s="3">
        <v>1.4038407846734401E-2</v>
      </c>
      <c r="E49" s="3">
        <v>0</v>
      </c>
      <c r="F49" s="3">
        <v>0</v>
      </c>
      <c r="G49" s="3">
        <v>3.27957820839623E-3</v>
      </c>
      <c r="H49" s="3">
        <v>0</v>
      </c>
      <c r="I49" s="3">
        <v>0</v>
      </c>
      <c r="J49" s="3">
        <v>0</v>
      </c>
      <c r="K49" s="3">
        <v>0</v>
      </c>
      <c r="L49" s="3">
        <v>0.33290161683604802</v>
      </c>
      <c r="M49" s="3">
        <v>0</v>
      </c>
      <c r="N49" s="3">
        <v>0.307601346827311</v>
      </c>
      <c r="O49" s="3">
        <v>0</v>
      </c>
      <c r="P49" s="3">
        <v>1.68614554897441E-2</v>
      </c>
      <c r="Q49" s="3">
        <v>0</v>
      </c>
      <c r="R49" s="1">
        <v>3.2963270551445798E-3</v>
      </c>
      <c r="S49" s="3">
        <f t="shared" si="0"/>
        <v>0.68975477641715832</v>
      </c>
    </row>
    <row r="50" spans="1:19">
      <c r="A50" s="6" t="s">
        <v>312</v>
      </c>
      <c r="B50" s="2">
        <v>3.3450225087980297E-2</v>
      </c>
      <c r="C50" s="3">
        <v>0</v>
      </c>
      <c r="D50" s="3">
        <v>2.6813711630529102E-2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12.1991739077448</v>
      </c>
      <c r="L50" s="3">
        <v>0.97693525539495796</v>
      </c>
      <c r="M50" s="3">
        <v>0</v>
      </c>
      <c r="N50" s="3">
        <v>1.46001585849919</v>
      </c>
      <c r="O50" s="3">
        <v>0</v>
      </c>
      <c r="P50" s="3">
        <v>4.2555421434888396</v>
      </c>
      <c r="Q50" s="3">
        <v>0</v>
      </c>
      <c r="R50" s="1">
        <v>0.50328858453936098</v>
      </c>
      <c r="S50" s="3">
        <f t="shared" si="0"/>
        <v>19.455219686385661</v>
      </c>
    </row>
    <row r="51" spans="1:19" ht="28.8">
      <c r="A51" s="6" t="s">
        <v>313</v>
      </c>
      <c r="B51" s="2">
        <v>0.130592808589097</v>
      </c>
      <c r="C51" s="3">
        <v>0</v>
      </c>
      <c r="D51" s="3">
        <v>2.2338347996356599E-2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0.15403711115331101</v>
      </c>
      <c r="M51" s="3">
        <v>0</v>
      </c>
      <c r="N51" s="3">
        <v>8.08953728070704E-3</v>
      </c>
      <c r="O51" s="3">
        <v>0</v>
      </c>
      <c r="P51" s="3">
        <v>7.7684233785133201E-4</v>
      </c>
      <c r="Q51" s="3">
        <v>0</v>
      </c>
      <c r="R51" s="1">
        <v>0</v>
      </c>
      <c r="S51" s="3">
        <f t="shared" si="0"/>
        <v>0.31583464735732303</v>
      </c>
    </row>
    <row r="52" spans="1:19" ht="28.8">
      <c r="A52" s="6" t="s">
        <v>314</v>
      </c>
      <c r="B52" s="2">
        <v>2.9929148762929798E-2</v>
      </c>
      <c r="C52" s="3">
        <v>0</v>
      </c>
      <c r="D52" s="3">
        <v>2.1927999468294998E-3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1.46744576126516E-2</v>
      </c>
      <c r="M52" s="3">
        <v>0</v>
      </c>
      <c r="N52" s="3">
        <v>2.20453220479439E-4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4.7016859542890331E-2</v>
      </c>
    </row>
    <row r="53" spans="1:19">
      <c r="A53" s="6" t="s">
        <v>315</v>
      </c>
      <c r="B53" s="2">
        <v>9.6633983587498806E-3</v>
      </c>
      <c r="C53" s="3">
        <v>0</v>
      </c>
      <c r="D53" s="3">
        <v>1.0098420807767401E-3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5.2552435765105196E-3</v>
      </c>
      <c r="M53" s="3">
        <v>0</v>
      </c>
      <c r="N53" s="3">
        <v>1.7247947268113201E-3</v>
      </c>
      <c r="O53" s="3">
        <v>0</v>
      </c>
      <c r="P53" s="3">
        <v>7.4220605527197304E-5</v>
      </c>
      <c r="Q53" s="3">
        <v>0</v>
      </c>
      <c r="R53" s="1">
        <v>0</v>
      </c>
      <c r="S53" s="3">
        <f t="shared" si="0"/>
        <v>1.7727499348375659E-2</v>
      </c>
    </row>
    <row r="54" spans="1:19" ht="28.8">
      <c r="A54" s="6" t="s">
        <v>316</v>
      </c>
      <c r="B54" s="2">
        <v>2.0930842598911599E-2</v>
      </c>
      <c r="C54" s="3">
        <v>0</v>
      </c>
      <c r="D54" s="3">
        <v>1.2919566938191301E-3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1.6300193843088801E-2</v>
      </c>
      <c r="M54" s="3">
        <v>0</v>
      </c>
      <c r="N54" s="3">
        <v>6.7375727677844097E-2</v>
      </c>
      <c r="O54" s="3">
        <v>0</v>
      </c>
      <c r="P54" s="3">
        <v>3.5790825332004001E-4</v>
      </c>
      <c r="Q54" s="3">
        <v>0</v>
      </c>
      <c r="R54" s="1">
        <v>0</v>
      </c>
      <c r="S54" s="3">
        <f t="shared" si="0"/>
        <v>0.10625662906698366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6.6048152466422296E-4</v>
      </c>
      <c r="O55" s="3">
        <v>0</v>
      </c>
      <c r="P55" s="3">
        <v>1.7638847609858599E-3</v>
      </c>
      <c r="Q55" s="3">
        <v>0</v>
      </c>
      <c r="R55" s="1">
        <v>0</v>
      </c>
      <c r="S55" s="3">
        <f t="shared" si="0"/>
        <v>2.4243662856500829E-3</v>
      </c>
    </row>
    <row r="56" spans="1:19" ht="28.8">
      <c r="A56" s="6" t="s">
        <v>318</v>
      </c>
      <c r="B56" s="2">
        <v>3.9905531683906304E-3</v>
      </c>
      <c r="C56" s="3">
        <v>0</v>
      </c>
      <c r="D56" s="3">
        <v>2.1703590117011199E-3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1.3914663360626E-2</v>
      </c>
      <c r="M56" s="3">
        <v>0</v>
      </c>
      <c r="N56" s="3">
        <v>3.5598221375365703E-2</v>
      </c>
      <c r="O56" s="3">
        <v>0</v>
      </c>
      <c r="P56" s="3">
        <v>2.1058493286741299E-3</v>
      </c>
      <c r="Q56" s="3">
        <v>0</v>
      </c>
      <c r="R56" s="1">
        <v>0</v>
      </c>
      <c r="S56" s="3">
        <f t="shared" si="0"/>
        <v>5.7779646244757586E-2</v>
      </c>
    </row>
    <row r="57" spans="1:19">
      <c r="A57" s="6" t="s">
        <v>319</v>
      </c>
      <c r="B57" s="2">
        <v>1.6822920219686001E-3</v>
      </c>
      <c r="C57" s="3">
        <v>0</v>
      </c>
      <c r="D57" s="3">
        <v>6.0911109634152702E-5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1.23266515371142E-4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1.8664696469738948E-3</v>
      </c>
    </row>
    <row r="58" spans="1:19" ht="28.8">
      <c r="A58" s="6" t="s">
        <v>320</v>
      </c>
      <c r="B58" s="2">
        <v>5.5945990498025601E-3</v>
      </c>
      <c r="C58" s="3">
        <v>0</v>
      </c>
      <c r="D58" s="3">
        <v>7.4698838829230301E-4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2.2115814866721902E-3</v>
      </c>
      <c r="M58" s="3">
        <v>0</v>
      </c>
      <c r="N58" s="3">
        <v>5.2219277603378703E-3</v>
      </c>
      <c r="O58" s="3">
        <v>0</v>
      </c>
      <c r="P58" s="3">
        <v>1.4092653028203799E-4</v>
      </c>
      <c r="Q58" s="3">
        <v>0</v>
      </c>
      <c r="R58" s="1">
        <v>0</v>
      </c>
      <c r="S58" s="3">
        <f t="shared" si="0"/>
        <v>1.3916023215386963E-2</v>
      </c>
    </row>
    <row r="59" spans="1:19" ht="28.8">
      <c r="A59" s="5" t="s">
        <v>321</v>
      </c>
      <c r="B59" s="2">
        <v>0.118264836326816</v>
      </c>
      <c r="C59" s="3">
        <v>5.0199737200172699E-2</v>
      </c>
      <c r="D59" s="3">
        <v>1.03097004983296E-2</v>
      </c>
      <c r="E59" s="3">
        <v>0</v>
      </c>
      <c r="F59" s="3">
        <v>0</v>
      </c>
      <c r="G59" s="3">
        <v>1.34431430660377E-3</v>
      </c>
      <c r="H59" s="3">
        <v>0</v>
      </c>
      <c r="I59" s="3">
        <v>0</v>
      </c>
      <c r="J59" s="3">
        <v>0</v>
      </c>
      <c r="K59" s="3">
        <v>0</v>
      </c>
      <c r="L59" s="3">
        <v>2.5209551089206701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2.7010736972525922</v>
      </c>
    </row>
    <row r="60" spans="1:19" ht="28.8">
      <c r="A60" s="6" t="s">
        <v>322</v>
      </c>
      <c r="B60" s="2">
        <v>0.118264836326816</v>
      </c>
      <c r="C60" s="3">
        <v>5.0199737200172699E-2</v>
      </c>
      <c r="D60" s="3">
        <v>1.03097004983296E-2</v>
      </c>
      <c r="E60" s="3">
        <v>0</v>
      </c>
      <c r="F60" s="3">
        <v>0</v>
      </c>
      <c r="G60" s="3">
        <v>1.34431430660377E-3</v>
      </c>
      <c r="H60" s="3">
        <v>0</v>
      </c>
      <c r="I60" s="3">
        <v>0</v>
      </c>
      <c r="J60" s="3">
        <v>0</v>
      </c>
      <c r="K60" s="3">
        <v>0</v>
      </c>
      <c r="L60" s="3">
        <v>2.5209551089206701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2.7010736972525922</v>
      </c>
    </row>
    <row r="61" spans="1:19" ht="28.8">
      <c r="A61" s="7" t="s">
        <v>323</v>
      </c>
      <c r="B61" s="2">
        <v>8.9539437853029993E-2</v>
      </c>
      <c r="C61" s="3">
        <v>0</v>
      </c>
      <c r="D61" s="3">
        <v>5.6827850805528397E-3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1.4006577963847899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1.4958800193183728</v>
      </c>
    </row>
    <row r="62" spans="1:19">
      <c r="A62" s="8" t="s">
        <v>324</v>
      </c>
      <c r="B62" s="2">
        <v>1.33426994830254E-2</v>
      </c>
      <c r="C62" s="3">
        <v>0</v>
      </c>
      <c r="D62" s="3">
        <v>7.7850688568860296E-4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1.4121206368714003E-2</v>
      </c>
    </row>
    <row r="63" spans="1:19" ht="28.8">
      <c r="A63" s="8" t="s">
        <v>325</v>
      </c>
      <c r="B63" s="2">
        <v>7.6196738370004596E-2</v>
      </c>
      <c r="C63" s="3">
        <v>0</v>
      </c>
      <c r="D63" s="3">
        <v>4.9042781948642304E-3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1.4006577963847899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1.4817588129496588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1.0397761454479701E-2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1.0397761454479701E-2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1.0397761454479701E-2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1.0397761454479701E-2</v>
      </c>
    </row>
    <row r="67" spans="1:19">
      <c r="A67" s="7" t="s">
        <v>329</v>
      </c>
      <c r="B67" s="2">
        <v>2.8725398473785999E-2</v>
      </c>
      <c r="C67" s="3">
        <v>0</v>
      </c>
      <c r="D67" s="3">
        <v>1.7776432531513E-3</v>
      </c>
      <c r="E67" s="3">
        <v>0</v>
      </c>
      <c r="F67" s="3">
        <v>0</v>
      </c>
      <c r="G67" s="3">
        <v>4.8285575094339598E-4</v>
      </c>
      <c r="H67" s="3">
        <v>0</v>
      </c>
      <c r="I67" s="3">
        <v>0</v>
      </c>
      <c r="J67" s="3">
        <v>0</v>
      </c>
      <c r="K67" s="3">
        <v>0</v>
      </c>
      <c r="L67" s="3">
        <v>1.1098995510814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1.1408854485592808</v>
      </c>
    </row>
    <row r="68" spans="1:19">
      <c r="A68" s="8" t="s">
        <v>329</v>
      </c>
      <c r="B68" s="2">
        <v>2.8725398473785999E-2</v>
      </c>
      <c r="C68" s="3">
        <v>0</v>
      </c>
      <c r="D68" s="3">
        <v>1.7776432531513E-3</v>
      </c>
      <c r="E68" s="3">
        <v>0</v>
      </c>
      <c r="F68" s="3">
        <v>0</v>
      </c>
      <c r="G68" s="3">
        <v>4.8285575094339598E-4</v>
      </c>
      <c r="H68" s="3">
        <v>0</v>
      </c>
      <c r="I68" s="3">
        <v>0</v>
      </c>
      <c r="J68" s="3">
        <v>0</v>
      </c>
      <c r="K68" s="3">
        <v>0</v>
      </c>
      <c r="L68" s="3">
        <v>1.1098995510814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1.1408854485592808</v>
      </c>
    </row>
    <row r="69" spans="1:19">
      <c r="A69" s="9" t="s">
        <v>329</v>
      </c>
      <c r="B69" s="2">
        <v>2.22745892195962E-2</v>
      </c>
      <c r="C69" s="3">
        <v>0</v>
      </c>
      <c r="D69" s="3">
        <v>1.34268798908237E-3</v>
      </c>
      <c r="E69" s="3">
        <v>0</v>
      </c>
      <c r="F69" s="3">
        <v>0</v>
      </c>
      <c r="G69" s="3">
        <v>4.8285575094339598E-4</v>
      </c>
      <c r="H69" s="3">
        <v>0</v>
      </c>
      <c r="I69" s="3">
        <v>0</v>
      </c>
      <c r="J69" s="3">
        <v>0</v>
      </c>
      <c r="K69" s="3">
        <v>0</v>
      </c>
      <c r="L69" s="3">
        <v>0.93312096401964595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0.95722109697926794</v>
      </c>
    </row>
    <row r="70" spans="1:19" ht="57.6">
      <c r="A70" s="9" t="s">
        <v>330</v>
      </c>
      <c r="B70" s="2">
        <v>6.4508092541897804E-3</v>
      </c>
      <c r="C70" s="3">
        <v>0</v>
      </c>
      <c r="D70" s="3">
        <v>4.3495526406893599E-4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0.176778587061757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0.18366435158001571</v>
      </c>
    </row>
    <row r="71" spans="1:19" ht="28.8">
      <c r="A71" s="5" t="s">
        <v>331</v>
      </c>
      <c r="B71" s="2">
        <v>5.1157322292684902E-2</v>
      </c>
      <c r="C71" s="3">
        <v>0</v>
      </c>
      <c r="D71" s="3">
        <v>1.4088768336146E-2</v>
      </c>
      <c r="E71" s="3">
        <v>0</v>
      </c>
      <c r="F71" s="3">
        <v>0</v>
      </c>
      <c r="G71" s="3">
        <v>3.40193824528302E-4</v>
      </c>
      <c r="H71" s="3">
        <v>0</v>
      </c>
      <c r="I71" s="3">
        <v>0</v>
      </c>
      <c r="J71" s="3">
        <v>0</v>
      </c>
      <c r="K71" s="3">
        <v>0</v>
      </c>
      <c r="L71" s="3">
        <v>9.1773235103295193E-3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7.4763607963688708E-2</v>
      </c>
    </row>
    <row r="72" spans="1:19">
      <c r="A72" s="6" t="s">
        <v>332</v>
      </c>
      <c r="B72" s="2">
        <v>2.60902343692693E-2</v>
      </c>
      <c r="C72" s="3">
        <v>0</v>
      </c>
      <c r="D72" s="3">
        <v>1.5664693205961E-3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2.7656703689865399E-2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0</v>
      </c>
    </row>
    <row r="74" spans="1:19" ht="28.8">
      <c r="A74" s="6" t="s">
        <v>334</v>
      </c>
      <c r="B74" s="2">
        <v>8.8935037216513798E-3</v>
      </c>
      <c r="C74" s="3">
        <v>0</v>
      </c>
      <c r="D74" s="3">
        <v>3.0257757500447699E-3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1.1919279471696149E-2</v>
      </c>
    </row>
    <row r="75" spans="1:19" ht="28.8">
      <c r="A75" s="6" t="s">
        <v>335</v>
      </c>
      <c r="B75" s="2">
        <v>1.61735842017642E-2</v>
      </c>
      <c r="C75" s="3">
        <v>0</v>
      </c>
      <c r="D75" s="3">
        <v>9.3988159235765707E-3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2.5572400125340771E-2</v>
      </c>
    </row>
    <row r="76" spans="1:19">
      <c r="A76" s="5" t="s">
        <v>336</v>
      </c>
      <c r="B76" s="2">
        <v>7.0103037848987207E-2</v>
      </c>
      <c r="C76" s="3">
        <v>0</v>
      </c>
      <c r="D76" s="3">
        <v>5.5031296453939303E-2</v>
      </c>
      <c r="E76" s="3">
        <v>0</v>
      </c>
      <c r="F76" s="3">
        <v>0</v>
      </c>
      <c r="G76" s="3">
        <v>1.5528201990566001E-3</v>
      </c>
      <c r="H76" s="3">
        <v>0</v>
      </c>
      <c r="I76" s="3">
        <v>0</v>
      </c>
      <c r="J76" s="3">
        <v>0</v>
      </c>
      <c r="K76" s="3">
        <v>0</v>
      </c>
      <c r="L76" s="3">
        <v>9.4084670603579706E-3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0.13609562156234106</v>
      </c>
    </row>
    <row r="77" spans="1:19">
      <c r="A77" s="6" t="s">
        <v>337</v>
      </c>
      <c r="B77" s="2">
        <v>4.9056565331616397E-2</v>
      </c>
      <c r="C77" s="3">
        <v>0</v>
      </c>
      <c r="D77" s="3">
        <v>2.8962347257459799E-2</v>
      </c>
      <c r="E77" s="3">
        <v>0</v>
      </c>
      <c r="F77" s="3">
        <v>0</v>
      </c>
      <c r="G77" s="3">
        <v>1.5528201990566001E-3</v>
      </c>
      <c r="H77" s="3">
        <v>0</v>
      </c>
      <c r="I77" s="3">
        <v>0</v>
      </c>
      <c r="J77" s="3">
        <v>0</v>
      </c>
      <c r="K77" s="3">
        <v>0</v>
      </c>
      <c r="L77" s="3">
        <v>5.1498782946338296E-3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8.4721611082766629E-2</v>
      </c>
    </row>
    <row r="78" spans="1:19">
      <c r="A78" s="6" t="s">
        <v>338</v>
      </c>
      <c r="B78" s="2">
        <v>2.1046472517370799E-2</v>
      </c>
      <c r="C78" s="3">
        <v>0</v>
      </c>
      <c r="D78" s="3">
        <v>2.60689491964795E-2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4.2585887657241297E-3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5.1374010479574433E-2</v>
      </c>
    </row>
    <row r="79" spans="1:19">
      <c r="A79" s="7" t="s">
        <v>339</v>
      </c>
      <c r="B79" s="2">
        <v>2.1046472517370799E-2</v>
      </c>
      <c r="C79" s="3">
        <v>0</v>
      </c>
      <c r="D79" s="3">
        <v>2.60689491964795E-2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4.2585887657241297E-3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5.1374010479574433E-2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8.9865714445705E-2</v>
      </c>
      <c r="C86" s="3">
        <v>0</v>
      </c>
      <c r="D86" s="3">
        <v>7.9867872402223407E-3</v>
      </c>
      <c r="E86" s="3">
        <v>0</v>
      </c>
      <c r="F86" s="3">
        <v>0</v>
      </c>
      <c r="G86" s="3">
        <v>5.48699716981132E-5</v>
      </c>
      <c r="H86" s="3">
        <v>0</v>
      </c>
      <c r="I86" s="3">
        <v>0</v>
      </c>
      <c r="J86" s="3">
        <v>0</v>
      </c>
      <c r="K86" s="3">
        <v>0</v>
      </c>
      <c r="L86" s="3">
        <v>4.6524573749726099E-3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0.10255982903259805</v>
      </c>
    </row>
    <row r="87" spans="1:19" ht="28.8">
      <c r="A87" s="6" t="s">
        <v>346</v>
      </c>
      <c r="B87" s="2">
        <v>5.87433890965431E-3</v>
      </c>
      <c r="C87" s="3">
        <v>0</v>
      </c>
      <c r="D87" s="3">
        <v>1.1031474088704901E-4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5.984653650541359E-3</v>
      </c>
    </row>
    <row r="88" spans="1:19" ht="28.8">
      <c r="A88" s="6" t="s">
        <v>347</v>
      </c>
      <c r="B88" s="2">
        <v>6.2439165231756098E-2</v>
      </c>
      <c r="C88" s="3">
        <v>0</v>
      </c>
      <c r="D88" s="3">
        <v>7.4352135357871E-3</v>
      </c>
      <c r="E88" s="3">
        <v>0</v>
      </c>
      <c r="F88" s="3">
        <v>0</v>
      </c>
      <c r="G88" s="3">
        <v>5.48699716981132E-5</v>
      </c>
      <c r="H88" s="3">
        <v>0</v>
      </c>
      <c r="I88" s="3">
        <v>0</v>
      </c>
      <c r="J88" s="3">
        <v>0</v>
      </c>
      <c r="K88" s="3">
        <v>0</v>
      </c>
      <c r="L88" s="3">
        <v>8.8574208370901402E-4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7.0814990822950327E-2</v>
      </c>
    </row>
    <row r="89" spans="1:19">
      <c r="A89" s="7" t="s">
        <v>348</v>
      </c>
      <c r="B89" s="2">
        <v>5.2090992053159799E-2</v>
      </c>
      <c r="C89" s="3">
        <v>0</v>
      </c>
      <c r="D89" s="3">
        <v>7.4352135357871E-3</v>
      </c>
      <c r="E89" s="3">
        <v>0</v>
      </c>
      <c r="F89" s="3">
        <v>0</v>
      </c>
      <c r="G89" s="3">
        <v>5.48699716981132E-5</v>
      </c>
      <c r="H89" s="3">
        <v>0</v>
      </c>
      <c r="I89" s="3">
        <v>0</v>
      </c>
      <c r="J89" s="3">
        <v>0</v>
      </c>
      <c r="K89" s="3">
        <v>0</v>
      </c>
      <c r="L89" s="3">
        <v>8.8574208370901402E-4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6.0466817644354021E-2</v>
      </c>
    </row>
    <row r="90" spans="1:19">
      <c r="A90" s="7" t="s">
        <v>349</v>
      </c>
      <c r="B90" s="2">
        <v>1.03481731785963E-2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1.03481731785963E-2</v>
      </c>
    </row>
    <row r="91" spans="1:19" ht="28.8">
      <c r="A91" s="8" t="s">
        <v>350</v>
      </c>
      <c r="B91" s="2">
        <v>1.03481731785963E-2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1.03481731785963E-2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1.03481731785963E-2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1.03481731785963E-2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2.1552210304294599E-2</v>
      </c>
      <c r="C99" s="3">
        <v>0</v>
      </c>
      <c r="D99" s="3">
        <v>4.4125896354819602E-4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3.3931873144176202E-3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2.5386656582260414E-2</v>
      </c>
    </row>
    <row r="100" spans="1:19">
      <c r="A100" s="5" t="s">
        <v>359</v>
      </c>
      <c r="B100" s="2">
        <v>0.102703673652234</v>
      </c>
      <c r="C100" s="3">
        <v>0</v>
      </c>
      <c r="D100" s="3">
        <v>0.237104200363144</v>
      </c>
      <c r="E100" s="3">
        <v>0</v>
      </c>
      <c r="F100" s="3">
        <v>0</v>
      </c>
      <c r="G100" s="3">
        <v>0</v>
      </c>
      <c r="H100" s="3">
        <v>7.8940105199999996E-3</v>
      </c>
      <c r="I100" s="3">
        <v>0</v>
      </c>
      <c r="J100" s="3">
        <v>0</v>
      </c>
      <c r="K100" s="3">
        <v>0</v>
      </c>
      <c r="L100" s="3">
        <v>2.2106569124720799E-2</v>
      </c>
      <c r="M100" s="3">
        <v>0</v>
      </c>
      <c r="N100" s="3">
        <v>1.3607031771428601E-3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0.37116915683724166</v>
      </c>
    </row>
    <row r="101" spans="1:19">
      <c r="A101" s="6" t="s">
        <v>360</v>
      </c>
      <c r="B101" s="2">
        <v>5.0426578504925698E-2</v>
      </c>
      <c r="C101" s="3">
        <v>0</v>
      </c>
      <c r="D101" s="3">
        <v>0.207959045820785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8.6854500358689805E-3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0.26707107436157967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4.8421852142344499E-2</v>
      </c>
      <c r="C104" s="3">
        <v>0</v>
      </c>
      <c r="D104" s="3">
        <v>2.41116505081693E-2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3.8517761176740601E-3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7.6385278768187861E-2</v>
      </c>
    </row>
    <row r="105" spans="1:19" ht="28.8">
      <c r="A105" s="7" t="s">
        <v>364</v>
      </c>
      <c r="B105" s="2">
        <v>0</v>
      </c>
      <c r="C105" s="3">
        <v>0</v>
      </c>
      <c r="D105" s="3">
        <v>6.0792877777982902E-2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6.0792877777982902E-2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5.22770951473083E-2</v>
      </c>
      <c r="C112" s="3">
        <v>0</v>
      </c>
      <c r="D112" s="3">
        <v>2.3002199399819501E-2</v>
      </c>
      <c r="E112" s="3">
        <v>0</v>
      </c>
      <c r="F112" s="3">
        <v>0</v>
      </c>
      <c r="G112" s="3">
        <v>0</v>
      </c>
      <c r="H112" s="3">
        <v>7.8940105199999996E-3</v>
      </c>
      <c r="I112" s="3">
        <v>0</v>
      </c>
      <c r="J112" s="3">
        <v>0</v>
      </c>
      <c r="K112" s="3">
        <v>0</v>
      </c>
      <c r="L112" s="3">
        <v>1.2008369711077899E-2</v>
      </c>
      <c r="M112" s="3">
        <v>0</v>
      </c>
      <c r="N112" s="3">
        <v>1.3751787428571401E-4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9.5319192652491405E-2</v>
      </c>
    </row>
    <row r="113" spans="1:19">
      <c r="A113" s="6" t="s">
        <v>372</v>
      </c>
      <c r="B113" s="2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0</v>
      </c>
    </row>
    <row r="114" spans="1:19">
      <c r="A114" s="5" t="s">
        <v>373</v>
      </c>
      <c r="B114" s="2">
        <v>2.5948238759863702E-2</v>
      </c>
      <c r="C114" s="3">
        <v>0</v>
      </c>
      <c r="D114" s="3">
        <v>3.9398121745374599E-4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1.44233575217752E-3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2.778455572949497E-2</v>
      </c>
    </row>
    <row r="115" spans="1:19">
      <c r="A115" s="5" t="s">
        <v>374</v>
      </c>
      <c r="B115" s="2">
        <v>5.28690501868887E-2</v>
      </c>
      <c r="C115" s="3">
        <v>0</v>
      </c>
      <c r="D115" s="3">
        <v>1.1819436523612401E-3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2.5281556927911598E-2</v>
      </c>
      <c r="M115" s="3">
        <v>0</v>
      </c>
      <c r="N115" s="3">
        <v>3.3024279054050802E-2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0.11235682982121234</v>
      </c>
    </row>
    <row r="116" spans="1:19">
      <c r="A116" s="5" t="s">
        <v>375</v>
      </c>
      <c r="B116" s="2">
        <v>0.15102108375680801</v>
      </c>
      <c r="C116" s="3">
        <v>0</v>
      </c>
      <c r="D116" s="3">
        <v>1.41202868335423E-3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1.63261312256094E-2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0.16875924366577161</v>
      </c>
    </row>
    <row r="117" spans="1:19">
      <c r="A117" s="6" t="s">
        <v>376</v>
      </c>
      <c r="B117" s="2">
        <v>0.13907789140406701</v>
      </c>
      <c r="C117" s="3">
        <v>0</v>
      </c>
      <c r="D117" s="3">
        <v>7.02862491937483E-4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1.0177712794852601E-2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0.14995846669085711</v>
      </c>
    </row>
    <row r="118" spans="1:19">
      <c r="A118" s="6" t="s">
        <v>377</v>
      </c>
      <c r="B118" s="2">
        <v>1.1943192352741E-2</v>
      </c>
      <c r="C118" s="3">
        <v>0</v>
      </c>
      <c r="D118" s="3">
        <v>7.0916619141674303E-4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6.1484184307567299E-3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1.8800776974914474E-2</v>
      </c>
    </row>
    <row r="119" spans="1:19">
      <c r="A119" s="5" t="s">
        <v>378</v>
      </c>
      <c r="B119" s="2">
        <v>9.7257266716130903E-3</v>
      </c>
      <c r="C119" s="3">
        <v>0</v>
      </c>
      <c r="D119" s="3">
        <v>4.4125896354819601E-5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4.9020924090033297E-3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1.4671944976971239E-2</v>
      </c>
    </row>
    <row r="120" spans="1:19">
      <c r="A120" s="4" t="s">
        <v>379</v>
      </c>
      <c r="B120" s="2">
        <f t="shared" ref="B120:S120" si="2">B3+B17+B31+B59+B71+B76+B86+B100+B114+B115+B116+B119</f>
        <v>1.1738952092637016</v>
      </c>
      <c r="C120" s="2">
        <f t="shared" si="2"/>
        <v>5.4029605608000006E-2</v>
      </c>
      <c r="D120" s="2">
        <f t="shared" si="2"/>
        <v>0.53151218084250007</v>
      </c>
      <c r="E120" s="2">
        <f t="shared" si="2"/>
        <v>0</v>
      </c>
      <c r="F120" s="2">
        <f t="shared" si="2"/>
        <v>0</v>
      </c>
      <c r="G120" s="2">
        <f t="shared" si="2"/>
        <v>1.3958920799999986E-2</v>
      </c>
      <c r="H120" s="2">
        <f t="shared" si="2"/>
        <v>7.8940105199999996E-3</v>
      </c>
      <c r="I120" s="2">
        <f t="shared" si="2"/>
        <v>2.2439312873999999E-3</v>
      </c>
      <c r="J120" s="2">
        <f t="shared" si="2"/>
        <v>0</v>
      </c>
      <c r="K120" s="2">
        <f t="shared" si="2"/>
        <v>13.234014611999999</v>
      </c>
      <c r="L120" s="2">
        <f t="shared" si="2"/>
        <v>5.6842470484799987</v>
      </c>
      <c r="M120" s="2">
        <f t="shared" si="2"/>
        <v>0</v>
      </c>
      <c r="N120" s="2">
        <f t="shared" si="2"/>
        <v>2.1477270325600033</v>
      </c>
      <c r="O120" s="2">
        <f t="shared" si="2"/>
        <v>0</v>
      </c>
      <c r="P120" s="2">
        <f t="shared" si="2"/>
        <v>4.2789775287599996</v>
      </c>
      <c r="Q120" s="2">
        <f t="shared" si="2"/>
        <v>0</v>
      </c>
      <c r="R120" s="1">
        <v>0.69031251999999999</v>
      </c>
      <c r="S120" s="2">
        <f t="shared" si="2"/>
        <v>27.8188126001216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31" priority="3" operator="lessThan">
      <formula>0</formula>
    </cfRule>
  </conditionalFormatting>
  <conditionalFormatting sqref="B3:B119 B121:B158">
    <cfRule type="cellIs" dxfId="30" priority="5" operator="lessThan">
      <formula>0</formula>
    </cfRule>
  </conditionalFormatting>
  <conditionalFormatting sqref="B120:Q120 S120">
    <cfRule type="cellIs" dxfId="29" priority="2" operator="lessThan">
      <formula>0</formula>
    </cfRule>
  </conditionalFormatting>
  <conditionalFormatting sqref="R3:R158">
    <cfRule type="cellIs" dxfId="28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outlinePr summaryBelow="0" summaryRight="0"/>
  </sheetPr>
  <dimension ref="A1:S143"/>
  <sheetViews>
    <sheetView topLeftCell="F106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9" width="12.77734375" style="1"/>
    <col min="10" max="11" width="9" style="1"/>
    <col min="12" max="12" width="12.77734375" style="1"/>
    <col min="13" max="13" width="9" style="1"/>
    <col min="14" max="15" width="12.77734375" style="1"/>
    <col min="16" max="17" width="9" style="1"/>
    <col min="18" max="18" width="11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9.10018337271567E-2</v>
      </c>
      <c r="C3" s="3">
        <v>0</v>
      </c>
      <c r="D3" s="3">
        <v>2.8558175633991201E-2</v>
      </c>
      <c r="E3" s="3">
        <v>0</v>
      </c>
      <c r="F3" s="3">
        <v>0</v>
      </c>
      <c r="G3" s="3">
        <v>0</v>
      </c>
      <c r="H3" s="3">
        <v>2.0809705949999999E-3</v>
      </c>
      <c r="I3" s="3">
        <v>0</v>
      </c>
      <c r="J3" s="3">
        <v>0</v>
      </c>
      <c r="K3" s="3">
        <v>0</v>
      </c>
      <c r="L3" s="3">
        <v>7.2672849081325305E-2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0.19431382903747318</v>
      </c>
    </row>
    <row r="4" spans="1:19" ht="28.8">
      <c r="A4" s="6" t="s">
        <v>266</v>
      </c>
      <c r="B4" s="2">
        <v>7.0328219979219897E-2</v>
      </c>
      <c r="C4" s="3">
        <v>0</v>
      </c>
      <c r="D4" s="3">
        <v>2.1707752445841999E-2</v>
      </c>
      <c r="E4" s="3">
        <v>0</v>
      </c>
      <c r="F4" s="3">
        <v>0</v>
      </c>
      <c r="G4" s="3">
        <v>0</v>
      </c>
      <c r="H4" s="3">
        <v>2.0809705949999999E-3</v>
      </c>
      <c r="I4" s="3">
        <v>0</v>
      </c>
      <c r="J4" s="3">
        <v>0</v>
      </c>
      <c r="K4" s="3">
        <v>0</v>
      </c>
      <c r="L4" s="3">
        <v>7.2620877590653402E-2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0.16673782061071529</v>
      </c>
    </row>
    <row r="5" spans="1:19" ht="28.8">
      <c r="A5" s="7" t="s">
        <v>267</v>
      </c>
      <c r="B5" s="2">
        <v>1.8776951936199399E-2</v>
      </c>
      <c r="C5" s="3">
        <v>0</v>
      </c>
      <c r="D5" s="3">
        <v>8.9706418040386201E-3</v>
      </c>
      <c r="E5" s="3">
        <v>0</v>
      </c>
      <c r="F5" s="3">
        <v>0</v>
      </c>
      <c r="G5" s="3">
        <v>0</v>
      </c>
      <c r="H5" s="3">
        <v>2.0809705949999999E-3</v>
      </c>
      <c r="I5" s="3">
        <v>0</v>
      </c>
      <c r="J5" s="3">
        <v>0</v>
      </c>
      <c r="K5" s="3">
        <v>0</v>
      </c>
      <c r="L5" s="3">
        <v>8.46392848085312E-4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3.0674957183323328E-2</v>
      </c>
    </row>
    <row r="6" spans="1:19">
      <c r="A6" s="7" t="s">
        <v>268</v>
      </c>
      <c r="B6" s="2">
        <v>5.1551268043020397E-2</v>
      </c>
      <c r="C6" s="3">
        <v>0</v>
      </c>
      <c r="D6" s="3">
        <v>1.2737110641803299E-2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7.1774484742568104E-2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0.13606286342739179</v>
      </c>
    </row>
    <row r="7" spans="1:19">
      <c r="A7" s="8" t="s">
        <v>269</v>
      </c>
      <c r="B7" s="2">
        <v>2.1394345236397001E-2</v>
      </c>
      <c r="C7" s="3">
        <v>0</v>
      </c>
      <c r="D7" s="3">
        <v>7.3465101072172599E-3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6.5892425673308495E-4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2.9399779600347346E-2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1.3200766209691701E-2</v>
      </c>
      <c r="C11" s="3">
        <v>0</v>
      </c>
      <c r="D11" s="3">
        <v>2.7426971066944398E-3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4.0207372533386201E-2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5.6150835849772346E-2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</v>
      </c>
    </row>
    <row r="13" spans="1:19">
      <c r="A13" s="8" t="s">
        <v>275</v>
      </c>
      <c r="B13" s="2">
        <v>1.6956156596931601E-2</v>
      </c>
      <c r="C13" s="3">
        <v>0</v>
      </c>
      <c r="D13" s="3">
        <v>2.6479034278916402E-3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3.0908187952448801E-2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5.0512247977272037E-2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2.00287487319461E-2</v>
      </c>
      <c r="C15" s="3">
        <v>0</v>
      </c>
      <c r="D15" s="3">
        <v>6.7082326699450497E-3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2.6736981401891149E-2</v>
      </c>
    </row>
    <row r="16" spans="1:19">
      <c r="A16" s="6" t="s">
        <v>278</v>
      </c>
      <c r="B16" s="2">
        <v>6.4486501599068902E-4</v>
      </c>
      <c r="C16" s="3">
        <v>0</v>
      </c>
      <c r="D16" s="3">
        <v>1.4219051820420499E-4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5.1971490671905302E-5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8.3902702486679927E-4</v>
      </c>
    </row>
    <row r="17" spans="1:19">
      <c r="A17" s="5" t="s">
        <v>279</v>
      </c>
      <c r="B17" s="2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0.14471529623555701</v>
      </c>
      <c r="C31" s="3">
        <v>2.40927175878968E-2</v>
      </c>
      <c r="D31" s="3">
        <v>5.3887046610100298E-2</v>
      </c>
      <c r="E31" s="3">
        <v>0</v>
      </c>
      <c r="F31" s="3">
        <v>0</v>
      </c>
      <c r="G31" s="3">
        <v>8.6997812888674701E-3</v>
      </c>
      <c r="H31" s="3">
        <v>0</v>
      </c>
      <c r="I31" s="3">
        <v>4.7371623300783297E-3</v>
      </c>
      <c r="J31" s="3">
        <v>0</v>
      </c>
      <c r="K31" s="3">
        <v>0</v>
      </c>
      <c r="L31" s="3">
        <v>0.55017762475145704</v>
      </c>
      <c r="M31" s="3">
        <v>0</v>
      </c>
      <c r="N31" s="3">
        <v>4.0472880195218004E-3</v>
      </c>
      <c r="O31" s="3">
        <v>0</v>
      </c>
      <c r="P31" s="3">
        <v>0</v>
      </c>
      <c r="Q31" s="3">
        <v>0</v>
      </c>
      <c r="R31" s="1">
        <v>9.9891079999999993E-2</v>
      </c>
      <c r="S31" s="3">
        <f t="shared" si="0"/>
        <v>0.89024799682347877</v>
      </c>
    </row>
    <row r="32" spans="1:19">
      <c r="A32" s="6" t="s">
        <v>294</v>
      </c>
      <c r="B32" s="2">
        <v>4.01588927122324E-2</v>
      </c>
      <c r="C32" s="3">
        <v>0</v>
      </c>
      <c r="D32" s="3">
        <v>9.0768592471458399E-3</v>
      </c>
      <c r="E32" s="3">
        <v>0</v>
      </c>
      <c r="F32" s="3">
        <v>0</v>
      </c>
      <c r="G32" s="3">
        <v>1.13488496398029E-3</v>
      </c>
      <c r="H32" s="3">
        <v>0</v>
      </c>
      <c r="I32" s="3">
        <v>0</v>
      </c>
      <c r="J32" s="3">
        <v>0</v>
      </c>
      <c r="K32" s="3">
        <v>0</v>
      </c>
      <c r="L32" s="3">
        <v>7.4440833638364096E-2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0.12481147056172262</v>
      </c>
    </row>
    <row r="33" spans="1:19">
      <c r="A33" s="6" t="s">
        <v>295</v>
      </c>
      <c r="B33" s="2">
        <v>8.1989414258868808E-3</v>
      </c>
      <c r="C33" s="3">
        <v>0</v>
      </c>
      <c r="D33" s="3">
        <v>1.1878114609132999E-3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1.7006560656138502E-2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2.6393313542938682E-2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3.5422611014753998E-3</v>
      </c>
      <c r="C35" s="3">
        <v>0</v>
      </c>
      <c r="D35" s="3">
        <v>1.9664878630675799E-3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5.5087489645429793E-3</v>
      </c>
    </row>
    <row r="36" spans="1:19">
      <c r="A36" s="6" t="s">
        <v>298</v>
      </c>
      <c r="B36" s="2">
        <v>1.31342265560324E-3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1.31342265560324E-3</v>
      </c>
    </row>
    <row r="37" spans="1:19" ht="28.8">
      <c r="A37" s="6" t="s">
        <v>299</v>
      </c>
      <c r="B37" s="2">
        <v>4.8556837570786398E-3</v>
      </c>
      <c r="C37" s="3">
        <v>0</v>
      </c>
      <c r="D37" s="3">
        <v>5.4111410997161697E-4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5.3967978670502563E-3</v>
      </c>
    </row>
    <row r="38" spans="1:19" ht="57.6">
      <c r="A38" s="6" t="s">
        <v>300</v>
      </c>
      <c r="B38" s="2">
        <v>2.2009779652987699E-2</v>
      </c>
      <c r="C38" s="3">
        <v>0</v>
      </c>
      <c r="D38" s="3">
        <v>1.55603301379643E-2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9.9891079999999993E-2</v>
      </c>
      <c r="S38" s="3">
        <f t="shared" si="0"/>
        <v>0.13746118979095201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4.3780755186774703E-3</v>
      </c>
      <c r="C40" s="3">
        <v>0</v>
      </c>
      <c r="D40" s="3">
        <v>3.5964291455430601E-4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4.7377184332317761E-3</v>
      </c>
    </row>
    <row r="41" spans="1:19">
      <c r="A41" s="6" t="s">
        <v>303</v>
      </c>
      <c r="B41" s="2">
        <v>2.58704462467305E-3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2.58704462467305E-3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3.1442542361410902E-3</v>
      </c>
      <c r="C46" s="3">
        <v>0</v>
      </c>
      <c r="D46" s="3">
        <v>4.65226155524378E-4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8.7698190285179195E-2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9.1307670676844657E-2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3.3830583553416801E-3</v>
      </c>
      <c r="C48" s="3">
        <v>0</v>
      </c>
      <c r="D48" s="3">
        <v>9.9776162716717597E-3</v>
      </c>
      <c r="E48" s="3">
        <v>0</v>
      </c>
      <c r="F48" s="3">
        <v>0</v>
      </c>
      <c r="G48" s="3">
        <v>6.3818464817989699E-4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1.3998859275193338E-2</v>
      </c>
    </row>
    <row r="49" spans="1:19" ht="28.8">
      <c r="A49" s="6" t="s">
        <v>311</v>
      </c>
      <c r="B49" s="2">
        <v>8.7163503508214998E-3</v>
      </c>
      <c r="C49" s="3">
        <v>0</v>
      </c>
      <c r="D49" s="3">
        <v>6.6253483708719899E-3</v>
      </c>
      <c r="E49" s="3">
        <v>0</v>
      </c>
      <c r="F49" s="3">
        <v>0</v>
      </c>
      <c r="G49" s="3">
        <v>6.8123200888259797E-3</v>
      </c>
      <c r="H49" s="3">
        <v>0</v>
      </c>
      <c r="I49" s="3">
        <v>0</v>
      </c>
      <c r="J49" s="3">
        <v>0</v>
      </c>
      <c r="K49" s="3">
        <v>0</v>
      </c>
      <c r="L49" s="3">
        <v>0.18833260625277801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0.21048662506329746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5.0148865032123699E-3</v>
      </c>
      <c r="C51" s="3">
        <v>0</v>
      </c>
      <c r="D51" s="3">
        <v>9.6344707385190298E-4</v>
      </c>
      <c r="E51" s="3">
        <v>0</v>
      </c>
      <c r="F51" s="3">
        <v>0</v>
      </c>
      <c r="G51" s="3">
        <v>5.41854889964064E-5</v>
      </c>
      <c r="H51" s="3">
        <v>0</v>
      </c>
      <c r="I51" s="3">
        <v>0</v>
      </c>
      <c r="J51" s="3">
        <v>0</v>
      </c>
      <c r="K51" s="3">
        <v>0</v>
      </c>
      <c r="L51" s="3">
        <v>3.2016757150281801E-2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3.8049276216342479E-2</v>
      </c>
    </row>
    <row r="52" spans="1:19" ht="28.8">
      <c r="A52" s="6" t="s">
        <v>314</v>
      </c>
      <c r="B52" s="2">
        <v>3.22385560920796E-3</v>
      </c>
      <c r="C52" s="3">
        <v>0</v>
      </c>
      <c r="D52" s="3">
        <v>2.4746072102360499E-4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3.4713163302315651E-3</v>
      </c>
    </row>
    <row r="53" spans="1:19">
      <c r="A53" s="6" t="s">
        <v>315</v>
      </c>
      <c r="B53" s="2">
        <v>6.9253194568170799E-3</v>
      </c>
      <c r="C53" s="3">
        <v>0</v>
      </c>
      <c r="D53" s="3">
        <v>9.33751787329071E-4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1.36882073573797E-2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2.1547278601525853E-2</v>
      </c>
    </row>
    <row r="54" spans="1:19" ht="28.8">
      <c r="A54" s="6" t="s">
        <v>316</v>
      </c>
      <c r="B54" s="2">
        <v>1.1701401840828801E-2</v>
      </c>
      <c r="C54" s="3">
        <v>0</v>
      </c>
      <c r="D54" s="3">
        <v>2.7682605991840598E-3</v>
      </c>
      <c r="E54" s="3">
        <v>0</v>
      </c>
      <c r="F54" s="3">
        <v>0</v>
      </c>
      <c r="G54" s="3">
        <v>9.0309148327343892E-6</v>
      </c>
      <c r="H54" s="3">
        <v>0</v>
      </c>
      <c r="I54" s="3">
        <v>0</v>
      </c>
      <c r="J54" s="3">
        <v>0</v>
      </c>
      <c r="K54" s="3">
        <v>0</v>
      </c>
      <c r="L54" s="3">
        <v>2.38867915683229E-2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3.8365484923168491E-2</v>
      </c>
    </row>
    <row r="55" spans="1:19" ht="28.8">
      <c r="A55" s="6" t="s">
        <v>317</v>
      </c>
      <c r="B55" s="2">
        <v>4.0596700264100196E-3</v>
      </c>
      <c r="C55" s="3">
        <v>0</v>
      </c>
      <c r="D55" s="3">
        <v>6.9618949514641004E-4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4.0821097757472301E-2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4.5576957279028732E-2</v>
      </c>
    </row>
    <row r="56" spans="1:19" ht="28.8">
      <c r="A56" s="6" t="s">
        <v>318</v>
      </c>
      <c r="B56" s="2">
        <v>1.1502398408161699E-2</v>
      </c>
      <c r="C56" s="3">
        <v>0</v>
      </c>
      <c r="D56" s="3">
        <v>2.51750040188014E-3</v>
      </c>
      <c r="E56" s="3">
        <v>0</v>
      </c>
      <c r="F56" s="3">
        <v>0</v>
      </c>
      <c r="G56" s="3">
        <v>5.1175184052161597E-5</v>
      </c>
      <c r="H56" s="3">
        <v>0</v>
      </c>
      <c r="I56" s="3">
        <v>0</v>
      </c>
      <c r="J56" s="3">
        <v>0</v>
      </c>
      <c r="K56" s="3">
        <v>0</v>
      </c>
      <c r="L56" s="3">
        <v>7.2286580085540897E-2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8.6357654079634902E-2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0</v>
      </c>
    </row>
    <row r="59" spans="1:19" ht="28.8">
      <c r="A59" s="5" t="s">
        <v>321</v>
      </c>
      <c r="B59" s="2">
        <v>0.122182953912118</v>
      </c>
      <c r="C59" s="3">
        <v>1.4048231829677401E-3</v>
      </c>
      <c r="D59" s="3">
        <v>6.7619490879333097E-3</v>
      </c>
      <c r="E59" s="3">
        <v>0</v>
      </c>
      <c r="F59" s="3">
        <v>0</v>
      </c>
      <c r="G59" s="3">
        <v>1.6121562361445801E-4</v>
      </c>
      <c r="H59" s="3">
        <v>0</v>
      </c>
      <c r="I59" s="3">
        <v>0</v>
      </c>
      <c r="J59" s="3">
        <v>0</v>
      </c>
      <c r="K59" s="3">
        <v>0</v>
      </c>
      <c r="L59" s="3">
        <v>5.3660137210068903</v>
      </c>
      <c r="M59" s="3">
        <v>0</v>
      </c>
      <c r="N59" s="3">
        <v>6.43599884161946E-2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5.5608846512297188</v>
      </c>
    </row>
    <row r="60" spans="1:19" ht="28.8">
      <c r="A60" s="6" t="s">
        <v>322</v>
      </c>
      <c r="B60" s="2">
        <v>0.122182953912118</v>
      </c>
      <c r="C60" s="3">
        <v>1.4048231829677401E-3</v>
      </c>
      <c r="D60" s="3">
        <v>6.7619490879333097E-3</v>
      </c>
      <c r="E60" s="3">
        <v>0</v>
      </c>
      <c r="F60" s="3">
        <v>0</v>
      </c>
      <c r="G60" s="3">
        <v>1.6121562361445801E-4</v>
      </c>
      <c r="H60" s="3">
        <v>0</v>
      </c>
      <c r="I60" s="3">
        <v>0</v>
      </c>
      <c r="J60" s="3">
        <v>0</v>
      </c>
      <c r="K60" s="3">
        <v>0</v>
      </c>
      <c r="L60" s="3">
        <v>5.3660137210068903</v>
      </c>
      <c r="M60" s="3">
        <v>0</v>
      </c>
      <c r="N60" s="3">
        <v>6.43599884161946E-2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5.5608846512297188</v>
      </c>
    </row>
    <row r="61" spans="1:19" ht="28.8">
      <c r="A61" s="7" t="s">
        <v>323</v>
      </c>
      <c r="B61" s="2">
        <v>8.1139192306122404E-2</v>
      </c>
      <c r="C61" s="3">
        <v>0</v>
      </c>
      <c r="D61" s="3">
        <v>4.9324310870391998E-3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8.60716233931616E-2</v>
      </c>
    </row>
    <row r="62" spans="1:19">
      <c r="A62" s="8" t="s">
        <v>324</v>
      </c>
      <c r="B62" s="2">
        <v>1.40352974068562E-3</v>
      </c>
      <c r="C62" s="3">
        <v>0</v>
      </c>
      <c r="D62" s="3">
        <v>1.6873274826899E-3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3.0908572233755201E-3</v>
      </c>
    </row>
    <row r="63" spans="1:19" ht="28.8">
      <c r="A63" s="8" t="s">
        <v>325</v>
      </c>
      <c r="B63" s="2">
        <v>7.9735662565436793E-2</v>
      </c>
      <c r="C63" s="3">
        <v>0</v>
      </c>
      <c r="D63" s="3">
        <v>3.2451036043492998E-3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8.2980766169786099E-2</v>
      </c>
    </row>
    <row r="64" spans="1:19" ht="28.8">
      <c r="A64" s="7" t="s">
        <v>326</v>
      </c>
      <c r="B64" s="2">
        <v>1.0848905563137499E-2</v>
      </c>
      <c r="C64" s="3">
        <v>0</v>
      </c>
      <c r="D64" s="3">
        <v>5.5928270493654005E-4</v>
      </c>
      <c r="E64" s="3">
        <v>0</v>
      </c>
      <c r="F64" s="3">
        <v>0</v>
      </c>
      <c r="G64" s="3">
        <v>9.0866987855421698E-5</v>
      </c>
      <c r="H64" s="3">
        <v>0</v>
      </c>
      <c r="I64" s="3">
        <v>0</v>
      </c>
      <c r="J64" s="3">
        <v>0</v>
      </c>
      <c r="K64" s="3">
        <v>0</v>
      </c>
      <c r="L64" s="3">
        <v>3.0236270823047798E-3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1.452268233823424E-2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1.0848905563137499E-2</v>
      </c>
      <c r="C66" s="3">
        <v>0</v>
      </c>
      <c r="D66" s="3">
        <v>5.5928270493654005E-4</v>
      </c>
      <c r="E66" s="3">
        <v>0</v>
      </c>
      <c r="F66" s="3">
        <v>0</v>
      </c>
      <c r="G66" s="3">
        <v>9.0866987855421698E-5</v>
      </c>
      <c r="H66" s="3">
        <v>0</v>
      </c>
      <c r="I66" s="3">
        <v>0</v>
      </c>
      <c r="J66" s="3">
        <v>0</v>
      </c>
      <c r="K66" s="3">
        <v>0</v>
      </c>
      <c r="L66" s="3">
        <v>3.0236270823047798E-3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1.452268233823424E-2</v>
      </c>
    </row>
    <row r="67" spans="1:19">
      <c r="A67" s="7" t="s">
        <v>329</v>
      </c>
      <c r="B67" s="2">
        <v>3.0194856042858102E-2</v>
      </c>
      <c r="C67" s="3">
        <v>9.4825564850322601E-4</v>
      </c>
      <c r="D67" s="3">
        <v>1.2702352959575701E-3</v>
      </c>
      <c r="E67" s="3">
        <v>0</v>
      </c>
      <c r="F67" s="3">
        <v>0</v>
      </c>
      <c r="G67" s="3">
        <v>6.1555056289156593E-5</v>
      </c>
      <c r="H67" s="3">
        <v>0</v>
      </c>
      <c r="I67" s="3">
        <v>0</v>
      </c>
      <c r="J67" s="3">
        <v>0</v>
      </c>
      <c r="K67" s="3">
        <v>0</v>
      </c>
      <c r="L67" s="3">
        <v>1.7956595497063299</v>
      </c>
      <c r="M67" s="3">
        <v>0</v>
      </c>
      <c r="N67" s="3">
        <v>6.43599884161946E-2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1.8924944401661326</v>
      </c>
    </row>
    <row r="68" spans="1:19">
      <c r="A68" s="8" t="s">
        <v>329</v>
      </c>
      <c r="B68" s="2">
        <v>3.0194856042858102E-2</v>
      </c>
      <c r="C68" s="3">
        <v>9.4825564850322601E-4</v>
      </c>
      <c r="D68" s="3">
        <v>1.2702352959575701E-3</v>
      </c>
      <c r="E68" s="3">
        <v>0</v>
      </c>
      <c r="F68" s="3">
        <v>0</v>
      </c>
      <c r="G68" s="3">
        <v>6.1555056289156593E-5</v>
      </c>
      <c r="H68" s="3">
        <v>0</v>
      </c>
      <c r="I68" s="3">
        <v>0</v>
      </c>
      <c r="J68" s="3">
        <v>0</v>
      </c>
      <c r="K68" s="3">
        <v>0</v>
      </c>
      <c r="L68" s="3">
        <v>1.7956595497063299</v>
      </c>
      <c r="M68" s="3">
        <v>0</v>
      </c>
      <c r="N68" s="3">
        <v>6.43599884161946E-2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1.8924944401661326</v>
      </c>
    </row>
    <row r="69" spans="1:19">
      <c r="A69" s="9" t="s">
        <v>329</v>
      </c>
      <c r="B69" s="2">
        <v>2.31392741031952E-2</v>
      </c>
      <c r="C69" s="3">
        <v>9.4825564850322601E-4</v>
      </c>
      <c r="D69" s="3">
        <v>9.3845742014775303E-4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1.75584567560232</v>
      </c>
      <c r="M69" s="3">
        <v>0</v>
      </c>
      <c r="N69" s="3">
        <v>1.83739537002666E-2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1.7992456164744326</v>
      </c>
    </row>
    <row r="70" spans="1:19" ht="57.6">
      <c r="A70" s="9" t="s">
        <v>330</v>
      </c>
      <c r="B70" s="2">
        <v>7.05558193966289E-3</v>
      </c>
      <c r="C70" s="3">
        <v>0</v>
      </c>
      <c r="D70" s="3">
        <v>3.3177787580981199E-4</v>
      </c>
      <c r="E70" s="3">
        <v>0</v>
      </c>
      <c r="F70" s="3">
        <v>0</v>
      </c>
      <c r="G70" s="3">
        <v>6.1555056289156593E-5</v>
      </c>
      <c r="H70" s="3">
        <v>0</v>
      </c>
      <c r="I70" s="3">
        <v>0</v>
      </c>
      <c r="J70" s="3">
        <v>0</v>
      </c>
      <c r="K70" s="3">
        <v>0</v>
      </c>
      <c r="L70" s="3">
        <v>3.9813874104013297E-2</v>
      </c>
      <c r="M70" s="3">
        <v>0</v>
      </c>
      <c r="N70" s="3">
        <v>4.5986034715927999E-2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9.3248823691703148E-2</v>
      </c>
    </row>
    <row r="71" spans="1:19" ht="28.8">
      <c r="A71" s="5" t="s">
        <v>331</v>
      </c>
      <c r="B71" s="2">
        <v>3.1901851673421702E-2</v>
      </c>
      <c r="C71" s="3">
        <v>0</v>
      </c>
      <c r="D71" s="3">
        <v>8.9959201183860398E-3</v>
      </c>
      <c r="E71" s="3">
        <v>0</v>
      </c>
      <c r="F71" s="3">
        <v>0</v>
      </c>
      <c r="G71" s="3">
        <v>5.5106431344578298E-4</v>
      </c>
      <c r="H71" s="3">
        <v>0</v>
      </c>
      <c r="I71" s="3">
        <v>0</v>
      </c>
      <c r="J71" s="3">
        <v>0</v>
      </c>
      <c r="K71" s="3">
        <v>0</v>
      </c>
      <c r="L71" s="3">
        <v>2.9623749682986E-3</v>
      </c>
      <c r="M71" s="3">
        <v>0</v>
      </c>
      <c r="N71" s="3">
        <v>1.0611376992359701E-3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4.5472348772788093E-2</v>
      </c>
    </row>
    <row r="72" spans="1:19">
      <c r="A72" s="6" t="s">
        <v>332</v>
      </c>
      <c r="B72" s="2">
        <v>4.5140551119348202E-3</v>
      </c>
      <c r="C72" s="3">
        <v>0</v>
      </c>
      <c r="D72" s="3">
        <v>2.9070061499526399E-4</v>
      </c>
      <c r="E72" s="3">
        <v>0</v>
      </c>
      <c r="F72" s="3">
        <v>0</v>
      </c>
      <c r="G72" s="3">
        <v>2.2863306621686701E-4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5.0333887931469515E-3</v>
      </c>
    </row>
    <row r="73" spans="1:19">
      <c r="A73" s="6" t="s">
        <v>333</v>
      </c>
      <c r="B73" s="2">
        <v>7.9280463730619904E-3</v>
      </c>
      <c r="C73" s="3">
        <v>0</v>
      </c>
      <c r="D73" s="3">
        <v>1.1564828813941999E-3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1.2695892721279699E-3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1.0354118526584159E-2</v>
      </c>
    </row>
    <row r="74" spans="1:19" ht="28.8">
      <c r="A74" s="6" t="s">
        <v>334</v>
      </c>
      <c r="B74" s="2">
        <v>1.78286210303308E-3</v>
      </c>
      <c r="C74" s="3">
        <v>0</v>
      </c>
      <c r="D74" s="3">
        <v>2.0001466227391501E-3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3.7830087257722301E-3</v>
      </c>
    </row>
    <row r="75" spans="1:19" ht="28.8">
      <c r="A75" s="6" t="s">
        <v>335</v>
      </c>
      <c r="B75" s="2">
        <v>1.76768880853918E-2</v>
      </c>
      <c r="C75" s="3">
        <v>0</v>
      </c>
      <c r="D75" s="3">
        <v>5.5485899992574203E-3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1.11367480011226E-4</v>
      </c>
      <c r="M75" s="3">
        <v>0</v>
      </c>
      <c r="N75" s="3">
        <v>6.3940348543705804E-4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2.3976249050097504E-2</v>
      </c>
    </row>
    <row r="76" spans="1:19">
      <c r="A76" s="5" t="s">
        <v>336</v>
      </c>
      <c r="B76" s="2">
        <v>2.4391070898941901E-2</v>
      </c>
      <c r="C76" s="3">
        <v>0</v>
      </c>
      <c r="D76" s="3">
        <v>2.1072634797863199E-2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3.4431112570137302E-3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4.8906816953818828E-2</v>
      </c>
    </row>
    <row r="77" spans="1:19">
      <c r="A77" s="6" t="s">
        <v>337</v>
      </c>
      <c r="B77" s="2">
        <v>5.7658519076814003E-3</v>
      </c>
      <c r="C77" s="3">
        <v>0</v>
      </c>
      <c r="D77" s="3">
        <v>2.1170588265959399E-3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2.2867455895638298E-3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1.016965632384117E-2</v>
      </c>
    </row>
    <row r="78" spans="1:19">
      <c r="A78" s="6" t="s">
        <v>338</v>
      </c>
      <c r="B78" s="2">
        <v>1.86252189912605E-2</v>
      </c>
      <c r="C78" s="3">
        <v>0</v>
      </c>
      <c r="D78" s="3">
        <v>1.8955575971267201E-2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1.15636566744989E-3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3.8737160629977591E-2</v>
      </c>
    </row>
    <row r="79" spans="1:19">
      <c r="A79" s="7" t="s">
        <v>339</v>
      </c>
      <c r="B79" s="2">
        <v>1.86252189912605E-2</v>
      </c>
      <c r="C79" s="3">
        <v>0</v>
      </c>
      <c r="D79" s="3">
        <v>1.8955575971267201E-2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1.15636566744989E-3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3.8737160629977591E-2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5.0830536554560102E-2</v>
      </c>
      <c r="C86" s="3">
        <v>0</v>
      </c>
      <c r="D86" s="3">
        <v>1.40737015129229E-2</v>
      </c>
      <c r="E86" s="3">
        <v>0</v>
      </c>
      <c r="F86" s="3">
        <v>0</v>
      </c>
      <c r="G86" s="3">
        <v>3.0543032692048199E-3</v>
      </c>
      <c r="H86" s="3">
        <v>0</v>
      </c>
      <c r="I86" s="3">
        <v>0</v>
      </c>
      <c r="J86" s="3">
        <v>0</v>
      </c>
      <c r="K86" s="3">
        <v>0</v>
      </c>
      <c r="L86" s="3">
        <v>1.2526985376596E-2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8.0485526713283809E-2</v>
      </c>
    </row>
    <row r="87" spans="1:19" ht="28.8">
      <c r="A87" s="6" t="s">
        <v>346</v>
      </c>
      <c r="B87" s="2">
        <v>3.9829898046483698E-3</v>
      </c>
      <c r="C87" s="3">
        <v>0</v>
      </c>
      <c r="D87" s="3">
        <v>3.0649956146239801E-4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4.2894893661107681E-3</v>
      </c>
    </row>
    <row r="88" spans="1:19" ht="28.8">
      <c r="A88" s="6" t="s">
        <v>347</v>
      </c>
      <c r="B88" s="2">
        <v>2.9246525136989401E-2</v>
      </c>
      <c r="C88" s="3">
        <v>0</v>
      </c>
      <c r="D88" s="3">
        <v>6.6450368840765203E-3</v>
      </c>
      <c r="E88" s="3">
        <v>0</v>
      </c>
      <c r="F88" s="3">
        <v>0</v>
      </c>
      <c r="G88" s="3">
        <v>2.1925324811566298E-3</v>
      </c>
      <c r="H88" s="3">
        <v>0</v>
      </c>
      <c r="I88" s="3">
        <v>0</v>
      </c>
      <c r="J88" s="3">
        <v>0</v>
      </c>
      <c r="K88" s="3">
        <v>0</v>
      </c>
      <c r="L88" s="3">
        <v>5.8709223212584502E-3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4.3955016823481005E-2</v>
      </c>
    </row>
    <row r="89" spans="1:19">
      <c r="A89" s="7" t="s">
        <v>348</v>
      </c>
      <c r="B89" s="2">
        <v>2.28358082133173E-2</v>
      </c>
      <c r="C89" s="3">
        <v>0</v>
      </c>
      <c r="D89" s="3">
        <v>4.2530763889524403E-3</v>
      </c>
      <c r="E89" s="3">
        <v>0</v>
      </c>
      <c r="F89" s="3">
        <v>0</v>
      </c>
      <c r="G89" s="3">
        <v>2.1925324811566298E-3</v>
      </c>
      <c r="H89" s="3">
        <v>0</v>
      </c>
      <c r="I89" s="3">
        <v>0</v>
      </c>
      <c r="J89" s="3">
        <v>0</v>
      </c>
      <c r="K89" s="3">
        <v>0</v>
      </c>
      <c r="L89" s="3">
        <v>5.8709223212584502E-3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3.5152339404684818E-2</v>
      </c>
    </row>
    <row r="90" spans="1:19">
      <c r="A90" s="7" t="s">
        <v>349</v>
      </c>
      <c r="B90" s="2">
        <v>6.4107169236721304E-3</v>
      </c>
      <c r="C90" s="3">
        <v>0</v>
      </c>
      <c r="D90" s="3">
        <v>2.39196049512407E-3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8.8026774187962009E-3</v>
      </c>
    </row>
    <row r="91" spans="1:19" ht="28.8">
      <c r="A91" s="8" t="s">
        <v>350</v>
      </c>
      <c r="B91" s="2">
        <v>6.4107169236721304E-3</v>
      </c>
      <c r="C91" s="3">
        <v>0</v>
      </c>
      <c r="D91" s="3">
        <v>2.39196049512407E-3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8.8026774187962009E-3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6.8279825222543398E-4</v>
      </c>
      <c r="C95" s="3">
        <v>0</v>
      </c>
      <c r="D95" s="3">
        <v>4.3605092249289501E-4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1.1188491747183291E-3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5.7279186714466997E-3</v>
      </c>
      <c r="C97" s="3">
        <v>0</v>
      </c>
      <c r="D97" s="3">
        <v>1.9559095726311799E-3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7.6838282440778796E-3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1.7601021612922301E-2</v>
      </c>
      <c r="C99" s="3">
        <v>0</v>
      </c>
      <c r="D99" s="3">
        <v>7.1221650673839601E-3</v>
      </c>
      <c r="E99" s="3">
        <v>0</v>
      </c>
      <c r="F99" s="3">
        <v>0</v>
      </c>
      <c r="G99" s="3">
        <v>8.6177078804819298E-4</v>
      </c>
      <c r="H99" s="3">
        <v>0</v>
      </c>
      <c r="I99" s="3">
        <v>0</v>
      </c>
      <c r="J99" s="3">
        <v>0</v>
      </c>
      <c r="K99" s="3">
        <v>0</v>
      </c>
      <c r="L99" s="3">
        <v>5.9117570639292301E-3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3.1496714532283684E-2</v>
      </c>
    </row>
    <row r="100" spans="1:19">
      <c r="A100" s="5" t="s">
        <v>359</v>
      </c>
      <c r="B100" s="2">
        <v>0.14020124112362201</v>
      </c>
      <c r="C100" s="3">
        <v>4.3092951137535501E-2</v>
      </c>
      <c r="D100" s="3">
        <v>0.32294942452397701</v>
      </c>
      <c r="E100" s="3">
        <v>1.37497309488E-2</v>
      </c>
      <c r="F100" s="3">
        <v>0</v>
      </c>
      <c r="G100" s="3">
        <v>3.0249913376385498E-3</v>
      </c>
      <c r="H100" s="3">
        <v>0</v>
      </c>
      <c r="I100" s="3">
        <v>1.6674246010421698E-2</v>
      </c>
      <c r="J100" s="3">
        <v>0</v>
      </c>
      <c r="K100" s="3">
        <v>0</v>
      </c>
      <c r="L100" s="3">
        <v>0.88113950184881795</v>
      </c>
      <c r="M100" s="3">
        <v>0</v>
      </c>
      <c r="N100" s="3">
        <v>3.7139819473258899E-3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1.4245460688781386</v>
      </c>
    </row>
    <row r="101" spans="1:19">
      <c r="A101" s="6" t="s">
        <v>360</v>
      </c>
      <c r="B101" s="2">
        <v>9.8171886760235402E-2</v>
      </c>
      <c r="C101" s="3">
        <v>0</v>
      </c>
      <c r="D101" s="3">
        <v>0.17823107488503101</v>
      </c>
      <c r="E101" s="3">
        <v>0</v>
      </c>
      <c r="F101" s="3">
        <v>0</v>
      </c>
      <c r="G101" s="3">
        <v>2.92826196346988E-3</v>
      </c>
      <c r="H101" s="3">
        <v>0</v>
      </c>
      <c r="I101" s="3">
        <v>2.9896487198823401E-3</v>
      </c>
      <c r="J101" s="3">
        <v>0</v>
      </c>
      <c r="K101" s="3">
        <v>0</v>
      </c>
      <c r="L101" s="3">
        <v>0.87820496875052201</v>
      </c>
      <c r="M101" s="3">
        <v>0</v>
      </c>
      <c r="N101" s="3">
        <v>3.1391990269064099E-3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1.1636650401060471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5.7228161476345601E-2</v>
      </c>
      <c r="C104" s="3">
        <v>0</v>
      </c>
      <c r="D104" s="3">
        <v>5.9404038716423403E-3</v>
      </c>
      <c r="E104" s="3">
        <v>0</v>
      </c>
      <c r="F104" s="3">
        <v>0</v>
      </c>
      <c r="G104" s="3">
        <v>2.9136059976867502E-3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6.6082171345674692E-2</v>
      </c>
    </row>
    <row r="105" spans="1:19" ht="28.8">
      <c r="A105" s="7" t="s">
        <v>364</v>
      </c>
      <c r="B105" s="2">
        <v>2.9118122810796399E-2</v>
      </c>
      <c r="C105" s="3">
        <v>0</v>
      </c>
      <c r="D105" s="3">
        <v>1.35681352259746E-2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4.2686258036771001E-2</v>
      </c>
    </row>
    <row r="106" spans="1:19">
      <c r="A106" s="7" t="s">
        <v>365</v>
      </c>
      <c r="B106" s="2">
        <v>9.0727573072255097E-3</v>
      </c>
      <c r="C106" s="3">
        <v>0</v>
      </c>
      <c r="D106" s="3">
        <v>1.8200386330138199E-3</v>
      </c>
      <c r="E106" s="3">
        <v>0</v>
      </c>
      <c r="F106" s="3">
        <v>0</v>
      </c>
      <c r="G106" s="3">
        <v>0</v>
      </c>
      <c r="H106" s="3">
        <v>0</v>
      </c>
      <c r="I106" s="3">
        <v>2.9896487198823401E-3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1.388244466012167E-2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2.9896487198823401E-3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2.9896487198823401E-3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9.0727573072255097E-3</v>
      </c>
      <c r="C109" s="3">
        <v>0</v>
      </c>
      <c r="D109" s="3">
        <v>1.8200386330138199E-3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1.0892795940239329E-2</v>
      </c>
    </row>
    <row r="110" spans="1:19">
      <c r="A110" s="6" t="s">
        <v>369</v>
      </c>
      <c r="B110" s="2">
        <v>2.6365277644928801E-3</v>
      </c>
      <c r="C110" s="3">
        <v>0</v>
      </c>
      <c r="D110" s="3">
        <v>3.8549429379806699E-4</v>
      </c>
      <c r="E110" s="3">
        <v>1.37497309488E-2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1.6771753007090946E-2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2.5124558696932298E-2</v>
      </c>
      <c r="C112" s="3">
        <v>4.3092951137535501E-2</v>
      </c>
      <c r="D112" s="3">
        <v>0.143997917680045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2.60228678292897E-3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0.21481771429744176</v>
      </c>
    </row>
    <row r="113" spans="1:19">
      <c r="A113" s="6" t="s">
        <v>372</v>
      </c>
      <c r="B113" s="2">
        <v>1.4268267901961401E-2</v>
      </c>
      <c r="C113" s="3">
        <v>0</v>
      </c>
      <c r="D113" s="3">
        <v>2.05386304072741E-4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1.5405834734886199E-4</v>
      </c>
      <c r="M113" s="3">
        <v>0</v>
      </c>
      <c r="N113" s="3">
        <v>2.24471436376839E-4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1.4852183989759843E-2</v>
      </c>
    </row>
    <row r="114" spans="1:19">
      <c r="A114" s="5" t="s">
        <v>373</v>
      </c>
      <c r="B114" s="2">
        <v>1.5704359801185001E-2</v>
      </c>
      <c r="C114" s="3">
        <v>0</v>
      </c>
      <c r="D114" s="3">
        <v>3.6969534733093302E-4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1.76331843351107E-4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1.6250386991867042E-2</v>
      </c>
    </row>
    <row r="115" spans="1:19">
      <c r="A115" s="5" t="s">
        <v>374</v>
      </c>
      <c r="B115" s="2">
        <v>7.4121543602694295E-2</v>
      </c>
      <c r="C115" s="3">
        <v>0</v>
      </c>
      <c r="D115" s="3">
        <v>1.72524495421102E-3</v>
      </c>
      <c r="E115" s="3">
        <v>0</v>
      </c>
      <c r="F115" s="3">
        <v>0</v>
      </c>
      <c r="G115" s="3">
        <v>4.3674778033734902E-4</v>
      </c>
      <c r="H115" s="3">
        <v>0</v>
      </c>
      <c r="I115" s="3">
        <v>0</v>
      </c>
      <c r="J115" s="3">
        <v>0</v>
      </c>
      <c r="K115" s="3">
        <v>0</v>
      </c>
      <c r="L115" s="3">
        <v>1.31060962726544E-2</v>
      </c>
      <c r="M115" s="3">
        <v>0</v>
      </c>
      <c r="N115" s="3">
        <v>1.6729778918108801E-2</v>
      </c>
      <c r="O115" s="3">
        <v>2.1927359999999999E-4</v>
      </c>
      <c r="P115" s="3">
        <v>0</v>
      </c>
      <c r="Q115" s="3">
        <v>0</v>
      </c>
      <c r="R115" s="1">
        <v>0</v>
      </c>
      <c r="S115" s="3">
        <f t="shared" si="1"/>
        <v>0.10633868512800586</v>
      </c>
    </row>
    <row r="116" spans="1:19">
      <c r="A116" s="5" t="s">
        <v>375</v>
      </c>
      <c r="B116" s="2">
        <v>0.15154327875781201</v>
      </c>
      <c r="C116" s="3">
        <v>0</v>
      </c>
      <c r="D116" s="3">
        <v>1.8168788437204E-3</v>
      </c>
      <c r="E116" s="3">
        <v>0</v>
      </c>
      <c r="F116" s="3">
        <v>0</v>
      </c>
      <c r="G116" s="3">
        <v>5.5692669975903601E-5</v>
      </c>
      <c r="H116" s="3">
        <v>0</v>
      </c>
      <c r="I116" s="3">
        <v>0</v>
      </c>
      <c r="J116" s="3">
        <v>0</v>
      </c>
      <c r="K116" s="3">
        <v>0</v>
      </c>
      <c r="L116" s="3">
        <v>1.9337106779282499E-2</v>
      </c>
      <c r="M116" s="3">
        <v>0</v>
      </c>
      <c r="N116" s="3">
        <v>1.3090766039613001E-2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0.18584372309040381</v>
      </c>
    </row>
    <row r="117" spans="1:19">
      <c r="A117" s="6" t="s">
        <v>376</v>
      </c>
      <c r="B117" s="2">
        <v>0.128859203489434</v>
      </c>
      <c r="C117" s="3">
        <v>0</v>
      </c>
      <c r="D117" s="3">
        <v>1.4629824428566E-3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1.64211349276552E-2</v>
      </c>
      <c r="M117" s="3">
        <v>0</v>
      </c>
      <c r="N117" s="3">
        <v>4.9859867534613102E-3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0.15172930761340711</v>
      </c>
    </row>
    <row r="118" spans="1:19">
      <c r="A118" s="6" t="s">
        <v>377</v>
      </c>
      <c r="B118" s="2">
        <v>2.2684075268377998E-2</v>
      </c>
      <c r="C118" s="3">
        <v>0</v>
      </c>
      <c r="D118" s="3">
        <v>3.53896400863799E-4</v>
      </c>
      <c r="E118" s="3">
        <v>0</v>
      </c>
      <c r="F118" s="3">
        <v>0</v>
      </c>
      <c r="G118" s="3">
        <v>5.5692669975903601E-5</v>
      </c>
      <c r="H118" s="3">
        <v>0</v>
      </c>
      <c r="I118" s="3">
        <v>0</v>
      </c>
      <c r="J118" s="3">
        <v>0</v>
      </c>
      <c r="K118" s="3">
        <v>0</v>
      </c>
      <c r="L118" s="3">
        <v>2.9159718516272599E-3</v>
      </c>
      <c r="M118" s="3">
        <v>0</v>
      </c>
      <c r="N118" s="3">
        <v>8.10477928615164E-3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3.4114415476996604E-2</v>
      </c>
    </row>
    <row r="119" spans="1:19">
      <c r="A119" s="5" t="s">
        <v>378</v>
      </c>
      <c r="B119" s="2">
        <v>1.24800347212316E-2</v>
      </c>
      <c r="C119" s="3">
        <v>0</v>
      </c>
      <c r="D119" s="3">
        <v>1.13752414563364E-4</v>
      </c>
      <c r="E119" s="3">
        <v>0</v>
      </c>
      <c r="F119" s="3">
        <v>0</v>
      </c>
      <c r="G119" s="3">
        <v>7.3279828915662605E-5</v>
      </c>
      <c r="H119" s="3">
        <v>0</v>
      </c>
      <c r="I119" s="3">
        <v>0</v>
      </c>
      <c r="J119" s="3">
        <v>0</v>
      </c>
      <c r="K119" s="3">
        <v>0</v>
      </c>
      <c r="L119" s="3">
        <v>5.1414653271849198E-4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1.3181213497429119E-2</v>
      </c>
    </row>
    <row r="120" spans="1:19">
      <c r="A120" s="4" t="s">
        <v>379</v>
      </c>
      <c r="B120" s="2">
        <f t="shared" ref="B120:S120" si="2">B3+B17+B31+B59+B71+B76+B86+B100+B114+B115+B116+B119</f>
        <v>0.85907400100830034</v>
      </c>
      <c r="C120" s="2">
        <f t="shared" si="2"/>
        <v>6.8590491908400039E-2</v>
      </c>
      <c r="D120" s="2">
        <f t="shared" si="2"/>
        <v>0.46032442384499966</v>
      </c>
      <c r="E120" s="2">
        <f t="shared" si="2"/>
        <v>1.37497309488E-2</v>
      </c>
      <c r="F120" s="2">
        <f t="shared" si="2"/>
        <v>0</v>
      </c>
      <c r="G120" s="2">
        <f t="shared" si="2"/>
        <v>1.6057076112E-2</v>
      </c>
      <c r="H120" s="2">
        <f t="shared" si="2"/>
        <v>2.0809705949999999E-3</v>
      </c>
      <c r="I120" s="2">
        <f t="shared" si="2"/>
        <v>2.1411408340500027E-2</v>
      </c>
      <c r="J120" s="2">
        <f t="shared" si="2"/>
        <v>0</v>
      </c>
      <c r="K120" s="2">
        <f t="shared" si="2"/>
        <v>0</v>
      </c>
      <c r="L120" s="2">
        <f t="shared" si="2"/>
        <v>6.9220698497184046</v>
      </c>
      <c r="M120" s="2">
        <f t="shared" si="2"/>
        <v>0</v>
      </c>
      <c r="N120" s="2">
        <f t="shared" si="2"/>
        <v>0.10300294104000005</v>
      </c>
      <c r="O120" s="2">
        <f t="shared" si="2"/>
        <v>2.1927359999999999E-4</v>
      </c>
      <c r="P120" s="2">
        <f t="shared" si="2"/>
        <v>0</v>
      </c>
      <c r="Q120" s="2">
        <f t="shared" si="2"/>
        <v>0</v>
      </c>
      <c r="R120" s="1">
        <v>9.9891079999999993E-2</v>
      </c>
      <c r="S120" s="2">
        <f t="shared" si="2"/>
        <v>8.5664712471164055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7" priority="3" operator="lessThan">
      <formula>0</formula>
    </cfRule>
  </conditionalFormatting>
  <conditionalFormatting sqref="B3:B119 B121:B158">
    <cfRule type="cellIs" dxfId="26" priority="5" operator="lessThan">
      <formula>0</formula>
    </cfRule>
  </conditionalFormatting>
  <conditionalFormatting sqref="B120:Q120 S120">
    <cfRule type="cellIs" dxfId="25" priority="2" operator="lessThan">
      <formula>0</formula>
    </cfRule>
  </conditionalFormatting>
  <conditionalFormatting sqref="R3:R158">
    <cfRule type="cellIs" dxfId="24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outlinePr summaryBelow="0" summaryRight="0"/>
  </sheetPr>
  <dimension ref="A1:S143"/>
  <sheetViews>
    <sheetView topLeftCell="F109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9" style="1"/>
    <col min="7" max="9" width="12.77734375" style="1"/>
    <col min="10" max="11" width="9" style="1"/>
    <col min="12" max="14" width="12.77734375" style="1"/>
    <col min="15" max="17" width="9" style="1"/>
    <col min="18" max="18" width="11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0.13972061223453</v>
      </c>
      <c r="C3" s="3">
        <v>0</v>
      </c>
      <c r="D3" s="3">
        <v>0.145783506961946</v>
      </c>
      <c r="E3" s="3">
        <v>0</v>
      </c>
      <c r="F3" s="3">
        <v>0</v>
      </c>
      <c r="G3" s="3">
        <v>1.94513548387651E-3</v>
      </c>
      <c r="H3" s="3">
        <v>0</v>
      </c>
      <c r="I3" s="3">
        <v>3.5992417402985399E-3</v>
      </c>
      <c r="J3" s="3">
        <v>0</v>
      </c>
      <c r="K3" s="3">
        <v>0</v>
      </c>
      <c r="L3" s="3">
        <v>0.26721041815805902</v>
      </c>
      <c r="M3" s="3">
        <v>0</v>
      </c>
      <c r="N3" s="3">
        <v>6.83463592498928E-4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0.55894237817120895</v>
      </c>
    </row>
    <row r="4" spans="1:19" ht="28.8">
      <c r="A4" s="6" t="s">
        <v>266</v>
      </c>
      <c r="B4" s="2">
        <v>9.7949736363623904E-2</v>
      </c>
      <c r="C4" s="3">
        <v>0</v>
      </c>
      <c r="D4" s="3">
        <v>0.129074474240923</v>
      </c>
      <c r="E4" s="3">
        <v>0</v>
      </c>
      <c r="F4" s="3">
        <v>0</v>
      </c>
      <c r="G4" s="3">
        <v>1.91511796097718E-3</v>
      </c>
      <c r="H4" s="3">
        <v>0</v>
      </c>
      <c r="I4" s="3">
        <v>3.5992417402985399E-3</v>
      </c>
      <c r="J4" s="3">
        <v>0</v>
      </c>
      <c r="K4" s="3">
        <v>0</v>
      </c>
      <c r="L4" s="3">
        <v>0.26602769736949999</v>
      </c>
      <c r="M4" s="3">
        <v>0</v>
      </c>
      <c r="N4" s="3">
        <v>6.83463592498928E-4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0.49924973126782157</v>
      </c>
    </row>
    <row r="5" spans="1:19" ht="28.8">
      <c r="A5" s="7" t="s">
        <v>267</v>
      </c>
      <c r="B5" s="2">
        <v>3.0432774336127899E-2</v>
      </c>
      <c r="C5" s="3">
        <v>0</v>
      </c>
      <c r="D5" s="3">
        <v>4.7699571893295697E-2</v>
      </c>
      <c r="E5" s="3">
        <v>0</v>
      </c>
      <c r="F5" s="3">
        <v>0</v>
      </c>
      <c r="G5" s="3">
        <v>1.91511796097718E-3</v>
      </c>
      <c r="H5" s="3">
        <v>0</v>
      </c>
      <c r="I5" s="3">
        <v>0</v>
      </c>
      <c r="J5" s="3">
        <v>0</v>
      </c>
      <c r="K5" s="3">
        <v>0</v>
      </c>
      <c r="L5" s="3">
        <v>6.2318733723882302E-2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0.14236619791428307</v>
      </c>
    </row>
    <row r="6" spans="1:19">
      <c r="A6" s="7" t="s">
        <v>268</v>
      </c>
      <c r="B6" s="2">
        <v>6.7516962027496005E-2</v>
      </c>
      <c r="C6" s="3">
        <v>0</v>
      </c>
      <c r="D6" s="3">
        <v>8.1374902347627606E-2</v>
      </c>
      <c r="E6" s="3">
        <v>0</v>
      </c>
      <c r="F6" s="3">
        <v>0</v>
      </c>
      <c r="G6" s="3">
        <v>0</v>
      </c>
      <c r="H6" s="3">
        <v>0</v>
      </c>
      <c r="I6" s="3">
        <v>3.5992417402985399E-3</v>
      </c>
      <c r="J6" s="3">
        <v>0</v>
      </c>
      <c r="K6" s="3">
        <v>0</v>
      </c>
      <c r="L6" s="3">
        <v>0.203708963645618</v>
      </c>
      <c r="M6" s="3">
        <v>0</v>
      </c>
      <c r="N6" s="3">
        <v>6.83463592498928E-4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0.35688353335353906</v>
      </c>
    </row>
    <row r="7" spans="1:19">
      <c r="A7" s="8" t="s">
        <v>269</v>
      </c>
      <c r="B7" s="2">
        <v>3.77595619705152E-2</v>
      </c>
      <c r="C7" s="3">
        <v>0</v>
      </c>
      <c r="D7" s="3">
        <v>5.2571115779784197E-2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9.5242080892362496E-3</v>
      </c>
      <c r="M7" s="3">
        <v>0</v>
      </c>
      <c r="N7" s="3">
        <v>6.83463592498928E-4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0.10053834943203459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1.2832111303801101E-2</v>
      </c>
      <c r="C11" s="3">
        <v>0</v>
      </c>
      <c r="D11" s="3">
        <v>1.6563908867938799E-2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2.9396020171739902E-2</v>
      </c>
    </row>
    <row r="12" spans="1:19">
      <c r="A12" s="8" t="s">
        <v>274</v>
      </c>
      <c r="B12" s="2">
        <v>8.2682184477442799E-3</v>
      </c>
      <c r="C12" s="3">
        <v>0</v>
      </c>
      <c r="D12" s="3">
        <v>9.3341023688304995E-3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0.118654075632352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0.13625639644892679</v>
      </c>
    </row>
    <row r="13" spans="1:19">
      <c r="A13" s="8" t="s">
        <v>275</v>
      </c>
      <c r="B13" s="2">
        <v>8.6570703054353292E-3</v>
      </c>
      <c r="C13" s="3">
        <v>0</v>
      </c>
      <c r="D13" s="3">
        <v>2.9057753310740798E-3</v>
      </c>
      <c r="E13" s="3">
        <v>0</v>
      </c>
      <c r="F13" s="3">
        <v>0</v>
      </c>
      <c r="G13" s="3">
        <v>0</v>
      </c>
      <c r="H13" s="3">
        <v>0</v>
      </c>
      <c r="I13" s="3">
        <v>3.5992417402985399E-3</v>
      </c>
      <c r="J13" s="3">
        <v>0</v>
      </c>
      <c r="K13" s="3">
        <v>0</v>
      </c>
      <c r="L13" s="3">
        <v>7.5530679924029898E-2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9.0692767300837848E-2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2.5132109539183E-2</v>
      </c>
      <c r="C15" s="3">
        <v>0</v>
      </c>
      <c r="D15" s="3">
        <v>1.1728645944721301E-2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3.6860755483904301E-2</v>
      </c>
    </row>
    <row r="16" spans="1:19">
      <c r="A16" s="6" t="s">
        <v>278</v>
      </c>
      <c r="B16" s="2">
        <v>1.6638766331722999E-2</v>
      </c>
      <c r="C16" s="3">
        <v>0</v>
      </c>
      <c r="D16" s="3">
        <v>4.9803867763017901E-3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2.1619153108024789E-2</v>
      </c>
    </row>
    <row r="17" spans="1:19">
      <c r="A17" s="5" t="s">
        <v>279</v>
      </c>
      <c r="B17" s="2">
        <v>0.64381588101272103</v>
      </c>
      <c r="C17" s="3">
        <v>0</v>
      </c>
      <c r="D17" s="3">
        <v>3.14028888111952</v>
      </c>
      <c r="E17" s="3">
        <v>0</v>
      </c>
      <c r="F17" s="3">
        <v>0</v>
      </c>
      <c r="G17" s="3">
        <v>2.3623790521771801E-3</v>
      </c>
      <c r="H17" s="3">
        <v>4.2270732900000003E-2</v>
      </c>
      <c r="I17" s="3">
        <v>0.82411126762285702</v>
      </c>
      <c r="J17" s="3">
        <v>0</v>
      </c>
      <c r="K17" s="3">
        <v>0</v>
      </c>
      <c r="L17" s="3">
        <v>13.6917323148196</v>
      </c>
      <c r="M17" s="3">
        <v>14.34537979626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32.689961252786873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0.41161461866667798</v>
      </c>
      <c r="C21" s="3">
        <v>0</v>
      </c>
      <c r="D21" s="3">
        <v>1.5085657510805901</v>
      </c>
      <c r="E21" s="3">
        <v>0</v>
      </c>
      <c r="F21" s="3">
        <v>0</v>
      </c>
      <c r="G21" s="3">
        <v>0</v>
      </c>
      <c r="H21" s="3">
        <v>0</v>
      </c>
      <c r="I21" s="3">
        <v>0.22354855864162501</v>
      </c>
      <c r="J21" s="3">
        <v>0</v>
      </c>
      <c r="K21" s="3">
        <v>0</v>
      </c>
      <c r="L21" s="3">
        <v>13.416360388611301</v>
      </c>
      <c r="M21" s="3">
        <v>11.705034656475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27.265123973475195</v>
      </c>
    </row>
    <row r="22" spans="1:19">
      <c r="A22" s="7" t="s">
        <v>284</v>
      </c>
      <c r="B22" s="2">
        <v>0.311628837005679</v>
      </c>
      <c r="C22" s="3">
        <v>0</v>
      </c>
      <c r="D22" s="3">
        <v>1.38092932229295</v>
      </c>
      <c r="E22" s="3">
        <v>0</v>
      </c>
      <c r="F22" s="3">
        <v>0</v>
      </c>
      <c r="G22" s="3">
        <v>0</v>
      </c>
      <c r="H22" s="3">
        <v>0</v>
      </c>
      <c r="I22" s="3">
        <v>0.147775021776684</v>
      </c>
      <c r="J22" s="3">
        <v>0</v>
      </c>
      <c r="K22" s="3">
        <v>0</v>
      </c>
      <c r="L22" s="3">
        <v>0.97934607209298297</v>
      </c>
      <c r="M22" s="3">
        <v>11.4897084872159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14.309387740384196</v>
      </c>
    </row>
    <row r="23" spans="1:19">
      <c r="A23" s="7" t="s">
        <v>285</v>
      </c>
      <c r="B23" s="2">
        <v>9.9985781660998502E-2</v>
      </c>
      <c r="C23" s="3">
        <v>0</v>
      </c>
      <c r="D23" s="3">
        <v>0.12763642878763401</v>
      </c>
      <c r="E23" s="3">
        <v>0</v>
      </c>
      <c r="F23" s="3">
        <v>0</v>
      </c>
      <c r="G23" s="3">
        <v>0</v>
      </c>
      <c r="H23" s="3">
        <v>0</v>
      </c>
      <c r="I23" s="3">
        <v>7.5773536864940802E-2</v>
      </c>
      <c r="J23" s="3">
        <v>0</v>
      </c>
      <c r="K23" s="3">
        <v>0</v>
      </c>
      <c r="L23" s="3">
        <v>12.437014316518299</v>
      </c>
      <c r="M23" s="3">
        <v>0.21532616925909701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12.955736233090969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4.9552650341924296E-3</v>
      </c>
      <c r="C25" s="3">
        <v>0</v>
      </c>
      <c r="D25" s="3">
        <v>3.8767858389835201E-2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4.3723123424027628E-2</v>
      </c>
    </row>
    <row r="26" spans="1:19">
      <c r="A26" s="7" t="s">
        <v>288</v>
      </c>
      <c r="B26" s="2">
        <v>4.9143124306040399E-3</v>
      </c>
      <c r="C26" s="3">
        <v>0</v>
      </c>
      <c r="D26" s="3">
        <v>3.7719008724362402E-2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4.2633321154966444E-2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0.227245997311849</v>
      </c>
      <c r="C28" s="3">
        <v>0</v>
      </c>
      <c r="D28" s="3">
        <v>1.57704771838943</v>
      </c>
      <c r="E28" s="3">
        <v>0</v>
      </c>
      <c r="F28" s="3">
        <v>0</v>
      </c>
      <c r="G28" s="3">
        <v>2.35337379530738E-3</v>
      </c>
      <c r="H28" s="3">
        <v>4.2270732900000003E-2</v>
      </c>
      <c r="I28" s="3">
        <v>0.60056270898123199</v>
      </c>
      <c r="J28" s="3">
        <v>0</v>
      </c>
      <c r="K28" s="3">
        <v>0</v>
      </c>
      <c r="L28" s="3">
        <v>0.27480260408958701</v>
      </c>
      <c r="M28" s="3">
        <v>2.640345139785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5.3646282752524055</v>
      </c>
    </row>
    <row r="29" spans="1:19" ht="28.8">
      <c r="A29" s="7" t="s">
        <v>291</v>
      </c>
      <c r="B29" s="2">
        <v>0.227245997311849</v>
      </c>
      <c r="C29" s="3">
        <v>0</v>
      </c>
      <c r="D29" s="3">
        <v>1.57704771838943</v>
      </c>
      <c r="E29" s="3">
        <v>0</v>
      </c>
      <c r="F29" s="3">
        <v>0</v>
      </c>
      <c r="G29" s="3">
        <v>2.35337379530738E-3</v>
      </c>
      <c r="H29" s="3">
        <v>4.2270732900000003E-2</v>
      </c>
      <c r="I29" s="3">
        <v>0.60056270898123199</v>
      </c>
      <c r="J29" s="3">
        <v>0</v>
      </c>
      <c r="K29" s="3">
        <v>0</v>
      </c>
      <c r="L29" s="3">
        <v>0.27480260408958701</v>
      </c>
      <c r="M29" s="3">
        <v>2.640345139785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5.3646282752524055</v>
      </c>
    </row>
    <row r="30" spans="1:19" ht="28.8">
      <c r="A30" s="7" t="s">
        <v>292</v>
      </c>
      <c r="B30" s="2">
        <v>6.8984660744604395E-2</v>
      </c>
      <c r="C30" s="3">
        <v>0</v>
      </c>
      <c r="D30" s="3">
        <v>0.92830121760060502</v>
      </c>
      <c r="E30" s="3">
        <v>0</v>
      </c>
      <c r="F30" s="3">
        <v>0</v>
      </c>
      <c r="G30" s="3">
        <v>0</v>
      </c>
      <c r="H30" s="3">
        <v>0</v>
      </c>
      <c r="I30" s="3">
        <v>0.49956244845346998</v>
      </c>
      <c r="J30" s="3">
        <v>0</v>
      </c>
      <c r="K30" s="3">
        <v>0</v>
      </c>
      <c r="L30" s="3">
        <v>3.2829684497336503E-2</v>
      </c>
      <c r="M30" s="3">
        <v>3.4051249612118598E-2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1.5637292609081346</v>
      </c>
    </row>
    <row r="31" spans="1:19">
      <c r="A31" s="5" t="s">
        <v>293</v>
      </c>
      <c r="B31" s="2">
        <v>0.30563756014508098</v>
      </c>
      <c r="C31" s="3">
        <v>0</v>
      </c>
      <c r="D31" s="3">
        <v>0.45068872229204099</v>
      </c>
      <c r="E31" s="3">
        <v>0</v>
      </c>
      <c r="F31" s="3">
        <v>0</v>
      </c>
      <c r="G31" s="3">
        <v>6.9940828355436195E-4</v>
      </c>
      <c r="H31" s="3">
        <v>0</v>
      </c>
      <c r="I31" s="3">
        <v>1.3555466975658299</v>
      </c>
      <c r="J31" s="3">
        <v>0</v>
      </c>
      <c r="K31" s="3">
        <v>0</v>
      </c>
      <c r="L31" s="3">
        <v>3.44458614357649</v>
      </c>
      <c r="M31" s="3">
        <v>1.9290064140991099</v>
      </c>
      <c r="N31" s="3">
        <v>0</v>
      </c>
      <c r="O31" s="3">
        <v>0</v>
      </c>
      <c r="P31" s="3">
        <v>0</v>
      </c>
      <c r="Q31" s="3">
        <v>0</v>
      </c>
      <c r="R31" s="1">
        <v>0</v>
      </c>
      <c r="S31" s="3">
        <f t="shared" si="0"/>
        <v>7.4861649459621056</v>
      </c>
    </row>
    <row r="32" spans="1:19">
      <c r="A32" s="6" t="s">
        <v>294</v>
      </c>
      <c r="B32" s="2">
        <v>4.46551770813459E-2</v>
      </c>
      <c r="C32" s="3">
        <v>0</v>
      </c>
      <c r="D32" s="3">
        <v>3.9543992592938899E-2</v>
      </c>
      <c r="E32" s="3">
        <v>0</v>
      </c>
      <c r="F32" s="3">
        <v>0</v>
      </c>
      <c r="G32" s="3">
        <v>4.4173154750801798E-4</v>
      </c>
      <c r="H32" s="3">
        <v>0</v>
      </c>
      <c r="I32" s="3">
        <v>0</v>
      </c>
      <c r="J32" s="3">
        <v>0</v>
      </c>
      <c r="K32" s="3">
        <v>0</v>
      </c>
      <c r="L32" s="3">
        <v>5.9925900483187598E-2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0.1445668017049804</v>
      </c>
    </row>
    <row r="33" spans="1:19">
      <c r="A33" s="6" t="s">
        <v>295</v>
      </c>
      <c r="B33" s="2">
        <v>1.9990495160714699E-2</v>
      </c>
      <c r="C33" s="3">
        <v>0</v>
      </c>
      <c r="D33" s="3">
        <v>1.3999634961594099E-3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2.1390458656874108E-2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2.9422336301260601E-3</v>
      </c>
      <c r="C38" s="3">
        <v>0</v>
      </c>
      <c r="D38" s="3">
        <v>6.5453269619017204E-3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9.48756059202778E-3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1.3772157417611299E-3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1.3772157417611299E-3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0</v>
      </c>
    </row>
    <row r="42" spans="1:19" ht="28.8">
      <c r="A42" s="6" t="s">
        <v>304</v>
      </c>
      <c r="B42" s="2">
        <v>1.36678228917204E-2</v>
      </c>
      <c r="C42" s="3">
        <v>0</v>
      </c>
      <c r="D42" s="3">
        <v>4.8965547875149196E-3</v>
      </c>
      <c r="E42" s="3">
        <v>0</v>
      </c>
      <c r="F42" s="3">
        <v>0</v>
      </c>
      <c r="G42" s="3">
        <v>6.1351603820558105E-5</v>
      </c>
      <c r="H42" s="3">
        <v>0</v>
      </c>
      <c r="I42" s="3">
        <v>1.3542190091791799</v>
      </c>
      <c r="J42" s="3">
        <v>0</v>
      </c>
      <c r="K42" s="3">
        <v>0</v>
      </c>
      <c r="L42" s="3">
        <v>3.1608150173743002</v>
      </c>
      <c r="M42" s="3">
        <v>1.9290064140991099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6.4626661699356456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1.36678228917204E-2</v>
      </c>
      <c r="C44" s="3">
        <v>0</v>
      </c>
      <c r="D44" s="3">
        <v>4.8965547875149196E-3</v>
      </c>
      <c r="E44" s="3">
        <v>0</v>
      </c>
      <c r="F44" s="3">
        <v>0</v>
      </c>
      <c r="G44" s="3">
        <v>6.1351603820558105E-5</v>
      </c>
      <c r="H44" s="3">
        <v>0</v>
      </c>
      <c r="I44" s="3">
        <v>1.3542190091791799</v>
      </c>
      <c r="J44" s="3">
        <v>0</v>
      </c>
      <c r="K44" s="3">
        <v>0</v>
      </c>
      <c r="L44" s="3">
        <v>3.1608150173743002</v>
      </c>
      <c r="M44" s="3">
        <v>1.9290064140991099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6.4626661699356456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5.8427334498957102E-3</v>
      </c>
      <c r="C46" s="3">
        <v>0</v>
      </c>
      <c r="D46" s="3">
        <v>5.58658418846553E-3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1.142931763836124E-2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1.77368694014692E-3</v>
      </c>
      <c r="C48" s="3">
        <v>0</v>
      </c>
      <c r="D48" s="3">
        <v>5.1752205071295897E-4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2.2912089908598788E-3</v>
      </c>
    </row>
    <row r="49" spans="1:19" ht="28.8">
      <c r="A49" s="6" t="s">
        <v>311</v>
      </c>
      <c r="B49" s="2">
        <v>5.98880178614313E-3</v>
      </c>
      <c r="C49" s="3">
        <v>0</v>
      </c>
      <c r="D49" s="3">
        <v>1.17868964498919E-2</v>
      </c>
      <c r="E49" s="3">
        <v>0</v>
      </c>
      <c r="F49" s="3">
        <v>0</v>
      </c>
      <c r="G49" s="3">
        <v>1.96325132225786E-4</v>
      </c>
      <c r="H49" s="3">
        <v>0</v>
      </c>
      <c r="I49" s="3">
        <v>0</v>
      </c>
      <c r="J49" s="3">
        <v>0</v>
      </c>
      <c r="K49" s="3">
        <v>0</v>
      </c>
      <c r="L49" s="3">
        <v>0.14062860973741501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0.15860063310567582</v>
      </c>
    </row>
    <row r="50" spans="1:19">
      <c r="A50" s="6" t="s">
        <v>312</v>
      </c>
      <c r="B50" s="2">
        <v>0</v>
      </c>
      <c r="C50" s="3">
        <v>0</v>
      </c>
      <c r="D50" s="3">
        <v>1.3170272700836201E-3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1.3170272700836201E-3</v>
      </c>
    </row>
    <row r="51" spans="1:19" ht="28.8">
      <c r="A51" s="6" t="s">
        <v>313</v>
      </c>
      <c r="B51" s="2">
        <v>6.65654275184549E-3</v>
      </c>
      <c r="C51" s="3">
        <v>0</v>
      </c>
      <c r="D51" s="3">
        <v>7.9784649484914497E-3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1.69262303988214E-2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3.156123809915834E-2</v>
      </c>
    </row>
    <row r="52" spans="1:19" ht="28.8">
      <c r="A52" s="6" t="s">
        <v>314</v>
      </c>
      <c r="B52" s="2">
        <v>3.9438450786796102E-3</v>
      </c>
      <c r="C52" s="3">
        <v>0</v>
      </c>
      <c r="D52" s="3">
        <v>1.0649011428131999E-3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8.1572194693115205E-3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1.316596569080433E-2</v>
      </c>
    </row>
    <row r="53" spans="1:19">
      <c r="A53" s="6" t="s">
        <v>315</v>
      </c>
      <c r="B53" s="2">
        <v>3.7351760268976302E-3</v>
      </c>
      <c r="C53" s="3">
        <v>0</v>
      </c>
      <c r="D53" s="3">
        <v>1.5061218655364301E-3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3.5852833481139899E-2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4.1094131373573962E-2</v>
      </c>
    </row>
    <row r="54" spans="1:19" ht="28.8">
      <c r="A54" s="6" t="s">
        <v>316</v>
      </c>
      <c r="B54" s="2">
        <v>7.5538196745080204E-3</v>
      </c>
      <c r="C54" s="3">
        <v>0</v>
      </c>
      <c r="D54" s="3">
        <v>7.6035932066288604E-3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1.00760199581155E-2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2.5233432839252383E-2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0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0.18751000993129599</v>
      </c>
      <c r="C58" s="3">
        <v>0</v>
      </c>
      <c r="D58" s="3">
        <v>0.358855007714179</v>
      </c>
      <c r="E58" s="3">
        <v>0</v>
      </c>
      <c r="F58" s="3">
        <v>0</v>
      </c>
      <c r="G58" s="3">
        <v>0</v>
      </c>
      <c r="H58" s="3">
        <v>0</v>
      </c>
      <c r="I58" s="3">
        <v>1.3273783660167099E-3</v>
      </c>
      <c r="J58" s="3">
        <v>0</v>
      </c>
      <c r="K58" s="3">
        <v>0</v>
      </c>
      <c r="L58" s="3">
        <v>1.20898306693872E-2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0.55978222668087885</v>
      </c>
    </row>
    <row r="59" spans="1:19" ht="28.8">
      <c r="A59" s="5" t="s">
        <v>321</v>
      </c>
      <c r="B59" s="2">
        <v>1.2116214567904799</v>
      </c>
      <c r="C59" s="3">
        <v>5.2433976434400002E-2</v>
      </c>
      <c r="D59" s="3">
        <v>0.74609822005327897</v>
      </c>
      <c r="E59" s="3">
        <v>0</v>
      </c>
      <c r="F59" s="3">
        <v>0</v>
      </c>
      <c r="G59" s="3">
        <v>2.1612616487516798E-3</v>
      </c>
      <c r="H59" s="3">
        <v>0</v>
      </c>
      <c r="I59" s="3">
        <v>0.16989508862041799</v>
      </c>
      <c r="J59" s="3">
        <v>0</v>
      </c>
      <c r="K59" s="3">
        <v>0</v>
      </c>
      <c r="L59" s="3">
        <v>28.718875773915101</v>
      </c>
      <c r="M59" s="3">
        <v>19.406140406829</v>
      </c>
      <c r="N59" s="3">
        <v>9.6086342532061206E-2</v>
      </c>
      <c r="O59" s="3">
        <v>0</v>
      </c>
      <c r="P59" s="3">
        <v>0</v>
      </c>
      <c r="Q59" s="3">
        <v>0</v>
      </c>
      <c r="R59" s="1">
        <v>1.375064E-2</v>
      </c>
      <c r="S59" s="3">
        <f t="shared" si="0"/>
        <v>50.417063166823489</v>
      </c>
    </row>
    <row r="60" spans="1:19" ht="28.8">
      <c r="A60" s="6" t="s">
        <v>322</v>
      </c>
      <c r="B60" s="2">
        <v>1.2116214567904799</v>
      </c>
      <c r="C60" s="3">
        <v>5.2433976434400002E-2</v>
      </c>
      <c r="D60" s="3">
        <v>0.74609822005327897</v>
      </c>
      <c r="E60" s="3">
        <v>0</v>
      </c>
      <c r="F60" s="3">
        <v>0</v>
      </c>
      <c r="G60" s="3">
        <v>2.1612616487516798E-3</v>
      </c>
      <c r="H60" s="3">
        <v>0</v>
      </c>
      <c r="I60" s="3">
        <v>0.16989508862041799</v>
      </c>
      <c r="J60" s="3">
        <v>0</v>
      </c>
      <c r="K60" s="3">
        <v>0</v>
      </c>
      <c r="L60" s="3">
        <v>28.718875773915101</v>
      </c>
      <c r="M60" s="3">
        <v>19.406140406829</v>
      </c>
      <c r="N60" s="3">
        <v>9.6086342532061206E-2</v>
      </c>
      <c r="O60" s="3">
        <v>0</v>
      </c>
      <c r="P60" s="3">
        <v>0</v>
      </c>
      <c r="Q60" s="3">
        <v>0</v>
      </c>
      <c r="R60" s="1">
        <v>1.375064E-2</v>
      </c>
      <c r="S60" s="3">
        <f t="shared" si="0"/>
        <v>50.417063166823489</v>
      </c>
    </row>
    <row r="61" spans="1:19" ht="28.8">
      <c r="A61" s="7" t="s">
        <v>323</v>
      </c>
      <c r="B61" s="2">
        <v>7.8936927111261407E-2</v>
      </c>
      <c r="C61" s="3">
        <v>5.2433976434400002E-2</v>
      </c>
      <c r="D61" s="3">
        <v>0.331997200085421</v>
      </c>
      <c r="E61" s="3">
        <v>0</v>
      </c>
      <c r="F61" s="3">
        <v>0</v>
      </c>
      <c r="G61" s="3">
        <v>3.6021027479194599E-5</v>
      </c>
      <c r="H61" s="3">
        <v>0</v>
      </c>
      <c r="I61" s="3">
        <v>2.9697205255570399E-4</v>
      </c>
      <c r="J61" s="3">
        <v>0</v>
      </c>
      <c r="K61" s="3">
        <v>0</v>
      </c>
      <c r="L61" s="3">
        <v>24.468963291661701</v>
      </c>
      <c r="M61" s="3">
        <v>18.409432089277701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43.342096477650514</v>
      </c>
    </row>
    <row r="62" spans="1:19">
      <c r="A62" s="8" t="s">
        <v>324</v>
      </c>
      <c r="B62" s="2">
        <v>5.7304484291296701E-3</v>
      </c>
      <c r="C62" s="3">
        <v>5.2433976434400002E-2</v>
      </c>
      <c r="D62" s="3">
        <v>0.316650352621757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24.324539125804101</v>
      </c>
      <c r="M62" s="3">
        <v>18.091975867250099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42.791329770539491</v>
      </c>
    </row>
    <row r="63" spans="1:19" ht="28.8">
      <c r="A63" s="8" t="s">
        <v>325</v>
      </c>
      <c r="B63" s="2">
        <v>7.3206478682131704E-2</v>
      </c>
      <c r="C63" s="3">
        <v>0</v>
      </c>
      <c r="D63" s="3">
        <v>1.53468474636637E-2</v>
      </c>
      <c r="E63" s="3">
        <v>0</v>
      </c>
      <c r="F63" s="3">
        <v>0</v>
      </c>
      <c r="G63" s="3">
        <v>3.6021027479194599E-5</v>
      </c>
      <c r="H63" s="3">
        <v>0</v>
      </c>
      <c r="I63" s="3">
        <v>2.9697205255570399E-4</v>
      </c>
      <c r="J63" s="3">
        <v>0</v>
      </c>
      <c r="K63" s="3">
        <v>0</v>
      </c>
      <c r="L63" s="3">
        <v>0.14442416585760801</v>
      </c>
      <c r="M63" s="3">
        <v>0.31745622202752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0.55076670711095832</v>
      </c>
    </row>
    <row r="64" spans="1:19" ht="28.8">
      <c r="A64" s="7" t="s">
        <v>326</v>
      </c>
      <c r="B64" s="2">
        <v>1.7518799483339301E-2</v>
      </c>
      <c r="C64" s="3">
        <v>0</v>
      </c>
      <c r="D64" s="3">
        <v>1.2434475593813101E-3</v>
      </c>
      <c r="E64" s="3">
        <v>0</v>
      </c>
      <c r="F64" s="3">
        <v>0</v>
      </c>
      <c r="G64" s="3">
        <v>6.5738375149530196E-4</v>
      </c>
      <c r="H64" s="3">
        <v>0</v>
      </c>
      <c r="I64" s="3">
        <v>0</v>
      </c>
      <c r="J64" s="3">
        <v>0</v>
      </c>
      <c r="K64" s="3">
        <v>0</v>
      </c>
      <c r="L64" s="3">
        <v>1.8943734369547199E-2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3.8363365163763111E-2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1.7518799483339301E-2</v>
      </c>
      <c r="C66" s="3">
        <v>0</v>
      </c>
      <c r="D66" s="3">
        <v>1.2434475593813101E-3</v>
      </c>
      <c r="E66" s="3">
        <v>0</v>
      </c>
      <c r="F66" s="3">
        <v>0</v>
      </c>
      <c r="G66" s="3">
        <v>6.5738375149530196E-4</v>
      </c>
      <c r="H66" s="3">
        <v>0</v>
      </c>
      <c r="I66" s="3">
        <v>0</v>
      </c>
      <c r="J66" s="3">
        <v>0</v>
      </c>
      <c r="K66" s="3">
        <v>0</v>
      </c>
      <c r="L66" s="3">
        <v>1.8943734369547199E-2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3.8363365163763111E-2</v>
      </c>
    </row>
    <row r="67" spans="1:19">
      <c r="A67" s="7" t="s">
        <v>329</v>
      </c>
      <c r="B67" s="2">
        <v>1.1151657301958799</v>
      </c>
      <c r="C67" s="3">
        <v>0</v>
      </c>
      <c r="D67" s="3">
        <v>0.41285757240847698</v>
      </c>
      <c r="E67" s="3">
        <v>0</v>
      </c>
      <c r="F67" s="3">
        <v>0</v>
      </c>
      <c r="G67" s="3">
        <v>1.46785686977718E-3</v>
      </c>
      <c r="H67" s="3">
        <v>0</v>
      </c>
      <c r="I67" s="3">
        <v>0.169598116567862</v>
      </c>
      <c r="J67" s="3">
        <v>0</v>
      </c>
      <c r="K67" s="3">
        <v>0</v>
      </c>
      <c r="L67" s="3">
        <v>4.2309687478838898</v>
      </c>
      <c r="M67" s="3">
        <v>0.99644119824012001</v>
      </c>
      <c r="N67" s="3">
        <v>9.6086342532061206E-2</v>
      </c>
      <c r="O67" s="3">
        <v>0</v>
      </c>
      <c r="P67" s="3">
        <v>0</v>
      </c>
      <c r="Q67" s="3">
        <v>0</v>
      </c>
      <c r="R67" s="1">
        <v>1.375064E-2</v>
      </c>
      <c r="S67" s="3">
        <f t="shared" ref="S67:S119" si="1">SUM(B67:R67)</f>
        <v>7.0363362046980669</v>
      </c>
    </row>
    <row r="68" spans="1:19">
      <c r="A68" s="8" t="s">
        <v>329</v>
      </c>
      <c r="B68" s="2">
        <v>1.1151657301958799</v>
      </c>
      <c r="C68" s="3">
        <v>0</v>
      </c>
      <c r="D68" s="3">
        <v>0.41285757240847698</v>
      </c>
      <c r="E68" s="3">
        <v>0</v>
      </c>
      <c r="F68" s="3">
        <v>0</v>
      </c>
      <c r="G68" s="3">
        <v>1.46785686977718E-3</v>
      </c>
      <c r="H68" s="3">
        <v>0</v>
      </c>
      <c r="I68" s="3">
        <v>0.169598116567862</v>
      </c>
      <c r="J68" s="3">
        <v>0</v>
      </c>
      <c r="K68" s="3">
        <v>0</v>
      </c>
      <c r="L68" s="3">
        <v>4.2309687478838898</v>
      </c>
      <c r="M68" s="3">
        <v>0.99644119824012001</v>
      </c>
      <c r="N68" s="3">
        <v>9.6086342532061206E-2</v>
      </c>
      <c r="O68" s="3">
        <v>0</v>
      </c>
      <c r="P68" s="3">
        <v>0</v>
      </c>
      <c r="Q68" s="3">
        <v>0</v>
      </c>
      <c r="R68" s="1">
        <v>1.375064E-2</v>
      </c>
      <c r="S68" s="3">
        <f t="shared" si="1"/>
        <v>7.0363362046980669</v>
      </c>
    </row>
    <row r="69" spans="1:19">
      <c r="A69" s="9" t="s">
        <v>329</v>
      </c>
      <c r="B69" s="2">
        <v>1.10036889371638</v>
      </c>
      <c r="C69" s="3">
        <v>0</v>
      </c>
      <c r="D69" s="3">
        <v>0.40451624912551798</v>
      </c>
      <c r="E69" s="3">
        <v>0</v>
      </c>
      <c r="F69" s="3">
        <v>0</v>
      </c>
      <c r="G69" s="3">
        <v>9.6056073277852303E-4</v>
      </c>
      <c r="H69" s="3">
        <v>0</v>
      </c>
      <c r="I69" s="3">
        <v>0.14270532059034899</v>
      </c>
      <c r="J69" s="3">
        <v>0</v>
      </c>
      <c r="K69" s="3">
        <v>0</v>
      </c>
      <c r="L69" s="3">
        <v>3.6795802759070599</v>
      </c>
      <c r="M69" s="3">
        <v>0.55789591491400603</v>
      </c>
      <c r="N69" s="3">
        <v>8.6500066939130094E-2</v>
      </c>
      <c r="O69" s="3">
        <v>0</v>
      </c>
      <c r="P69" s="3">
        <v>0</v>
      </c>
      <c r="Q69" s="3">
        <v>0</v>
      </c>
      <c r="R69" s="1">
        <v>1.375064E-2</v>
      </c>
      <c r="S69" s="3">
        <f t="shared" si="1"/>
        <v>5.9862779219252209</v>
      </c>
    </row>
    <row r="70" spans="1:19" ht="57.6">
      <c r="A70" s="9" t="s">
        <v>330</v>
      </c>
      <c r="B70" s="2">
        <v>1.4796836479499901E-2</v>
      </c>
      <c r="C70" s="3">
        <v>0</v>
      </c>
      <c r="D70" s="3">
        <v>8.3413232829584495E-3</v>
      </c>
      <c r="E70" s="3">
        <v>0</v>
      </c>
      <c r="F70" s="3">
        <v>0</v>
      </c>
      <c r="G70" s="3">
        <v>5.0729613699865804E-4</v>
      </c>
      <c r="H70" s="3">
        <v>0</v>
      </c>
      <c r="I70" s="3">
        <v>2.68927959775127E-2</v>
      </c>
      <c r="J70" s="3">
        <v>0</v>
      </c>
      <c r="K70" s="3">
        <v>0</v>
      </c>
      <c r="L70" s="3">
        <v>0.55138847197683105</v>
      </c>
      <c r="M70" s="3">
        <v>0.43854528332611398</v>
      </c>
      <c r="N70" s="3">
        <v>9.5862755929310706E-3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1.0500582827728457</v>
      </c>
    </row>
    <row r="71" spans="1:19" ht="28.8">
      <c r="A71" s="5" t="s">
        <v>331</v>
      </c>
      <c r="B71" s="2">
        <v>4.2732772571509897E-2</v>
      </c>
      <c r="C71" s="3">
        <v>0</v>
      </c>
      <c r="D71" s="3">
        <v>5.8597053952170498E-2</v>
      </c>
      <c r="E71" s="3">
        <v>0</v>
      </c>
      <c r="F71" s="3">
        <v>0</v>
      </c>
      <c r="G71" s="3">
        <v>8.9452218239999997E-4</v>
      </c>
      <c r="H71" s="3">
        <v>0</v>
      </c>
      <c r="I71" s="3">
        <v>0</v>
      </c>
      <c r="J71" s="3">
        <v>0</v>
      </c>
      <c r="K71" s="3">
        <v>0</v>
      </c>
      <c r="L71" s="3">
        <v>2.7066675437555698E-2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0.12929102414363608</v>
      </c>
    </row>
    <row r="72" spans="1:19">
      <c r="A72" s="6" t="s">
        <v>332</v>
      </c>
      <c r="B72" s="2">
        <v>9.8031599912611605E-3</v>
      </c>
      <c r="C72" s="3">
        <v>0</v>
      </c>
      <c r="D72" s="3">
        <v>7.8729690298227593E-3</v>
      </c>
      <c r="E72" s="3">
        <v>0</v>
      </c>
      <c r="F72" s="3">
        <v>0</v>
      </c>
      <c r="G72" s="3">
        <v>1.4408410991677899E-4</v>
      </c>
      <c r="H72" s="3">
        <v>0</v>
      </c>
      <c r="I72" s="3">
        <v>0</v>
      </c>
      <c r="J72" s="3">
        <v>0</v>
      </c>
      <c r="K72" s="3">
        <v>0</v>
      </c>
      <c r="L72" s="3">
        <v>2.22678409336655E-2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4.0088054064666201E-2</v>
      </c>
    </row>
    <row r="73" spans="1:19">
      <c r="A73" s="6" t="s">
        <v>333</v>
      </c>
      <c r="B73" s="2">
        <v>3.1722125232682202E-3</v>
      </c>
      <c r="C73" s="3">
        <v>0</v>
      </c>
      <c r="D73" s="3">
        <v>1.93938240030825E-3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5.1115949235764702E-3</v>
      </c>
    </row>
    <row r="74" spans="1:19" ht="28.8">
      <c r="A74" s="6" t="s">
        <v>334</v>
      </c>
      <c r="B74" s="2">
        <v>1.9258399899325099E-2</v>
      </c>
      <c r="C74" s="3">
        <v>0</v>
      </c>
      <c r="D74" s="3">
        <v>3.9513267271586397E-2</v>
      </c>
      <c r="E74" s="3">
        <v>0</v>
      </c>
      <c r="F74" s="3">
        <v>0</v>
      </c>
      <c r="G74" s="3">
        <v>4.1424181601073802E-4</v>
      </c>
      <c r="H74" s="3">
        <v>0</v>
      </c>
      <c r="I74" s="3">
        <v>0</v>
      </c>
      <c r="J74" s="3">
        <v>0</v>
      </c>
      <c r="K74" s="3">
        <v>0</v>
      </c>
      <c r="L74" s="3">
        <v>7.1257090987729703E-4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5.9898479896799528E-2</v>
      </c>
    </row>
    <row r="75" spans="1:19" ht="28.8">
      <c r="A75" s="6" t="s">
        <v>335</v>
      </c>
      <c r="B75" s="2">
        <v>1.0499000157655401E-2</v>
      </c>
      <c r="C75" s="3">
        <v>0</v>
      </c>
      <c r="D75" s="3">
        <v>9.2714352504531892E-3</v>
      </c>
      <c r="E75" s="3">
        <v>0</v>
      </c>
      <c r="F75" s="3">
        <v>0</v>
      </c>
      <c r="G75" s="3">
        <v>2.9717347670335601E-4</v>
      </c>
      <c r="H75" s="3">
        <v>0</v>
      </c>
      <c r="I75" s="3">
        <v>0</v>
      </c>
      <c r="J75" s="3">
        <v>0</v>
      </c>
      <c r="K75" s="3">
        <v>0</v>
      </c>
      <c r="L75" s="3">
        <v>1.2561817071032801E-3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2.1323790591915227E-2</v>
      </c>
    </row>
    <row r="76" spans="1:19">
      <c r="A76" s="5" t="s">
        <v>336</v>
      </c>
      <c r="B76" s="2">
        <v>0.96686991120490495</v>
      </c>
      <c r="C76" s="3">
        <v>0</v>
      </c>
      <c r="D76" s="3">
        <v>1.21167533036401</v>
      </c>
      <c r="E76" s="3">
        <v>0</v>
      </c>
      <c r="F76" s="3">
        <v>0</v>
      </c>
      <c r="G76" s="3">
        <v>2.1582598964617499E-3</v>
      </c>
      <c r="H76" s="3">
        <v>0</v>
      </c>
      <c r="I76" s="3">
        <v>1.1671387318540701E-2</v>
      </c>
      <c r="J76" s="3">
        <v>0</v>
      </c>
      <c r="K76" s="3">
        <v>0</v>
      </c>
      <c r="L76" s="3">
        <v>0.10488382645126899</v>
      </c>
      <c r="M76" s="3">
        <v>2.21472067604347E-2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2.3194059219956209</v>
      </c>
    </row>
    <row r="77" spans="1:19">
      <c r="A77" s="6" t="s">
        <v>337</v>
      </c>
      <c r="B77" s="2">
        <v>0.227273677876734</v>
      </c>
      <c r="C77" s="3">
        <v>0</v>
      </c>
      <c r="D77" s="3">
        <v>0.44209673053557302</v>
      </c>
      <c r="E77" s="3">
        <v>0</v>
      </c>
      <c r="F77" s="3">
        <v>0</v>
      </c>
      <c r="G77" s="3">
        <v>1.5939304659543601E-3</v>
      </c>
      <c r="H77" s="3">
        <v>0</v>
      </c>
      <c r="I77" s="3">
        <v>2.5902235430182601E-3</v>
      </c>
      <c r="J77" s="3">
        <v>0</v>
      </c>
      <c r="K77" s="3">
        <v>0</v>
      </c>
      <c r="L77" s="3">
        <v>5.2531902850851103E-2</v>
      </c>
      <c r="M77" s="3">
        <v>4.4053144465605503E-3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0.73049177971869128</v>
      </c>
    </row>
    <row r="78" spans="1:19">
      <c r="A78" s="6" t="s">
        <v>338</v>
      </c>
      <c r="B78" s="2">
        <v>0.120585007658686</v>
      </c>
      <c r="C78" s="3">
        <v>0</v>
      </c>
      <c r="D78" s="3">
        <v>0.41108640174697098</v>
      </c>
      <c r="E78" s="3">
        <v>0</v>
      </c>
      <c r="F78" s="3">
        <v>0</v>
      </c>
      <c r="G78" s="3">
        <v>5.6132767821745E-4</v>
      </c>
      <c r="H78" s="3">
        <v>0</v>
      </c>
      <c r="I78" s="3">
        <v>0</v>
      </c>
      <c r="J78" s="3">
        <v>0</v>
      </c>
      <c r="K78" s="3">
        <v>0</v>
      </c>
      <c r="L78" s="3">
        <v>4.8028748544100698E-2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0.58026148562797508</v>
      </c>
    </row>
    <row r="79" spans="1:19">
      <c r="A79" s="7" t="s">
        <v>339</v>
      </c>
      <c r="B79" s="2">
        <v>0.120585007658686</v>
      </c>
      <c r="C79" s="3">
        <v>0</v>
      </c>
      <c r="D79" s="3">
        <v>0.41108640174697098</v>
      </c>
      <c r="E79" s="3">
        <v>0</v>
      </c>
      <c r="F79" s="3">
        <v>0</v>
      </c>
      <c r="G79" s="3">
        <v>5.6132767821745E-4</v>
      </c>
      <c r="H79" s="3">
        <v>0</v>
      </c>
      <c r="I79" s="3">
        <v>0</v>
      </c>
      <c r="J79" s="3">
        <v>0</v>
      </c>
      <c r="K79" s="3">
        <v>0</v>
      </c>
      <c r="L79" s="3">
        <v>4.8028748544100698E-2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0.58026148562797508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0.61901122566948497</v>
      </c>
      <c r="C81" s="3">
        <v>0</v>
      </c>
      <c r="D81" s="3">
        <v>0.35849219808146798</v>
      </c>
      <c r="E81" s="3">
        <v>0</v>
      </c>
      <c r="F81" s="3">
        <v>0</v>
      </c>
      <c r="G81" s="3">
        <v>3.0017522899328902E-6</v>
      </c>
      <c r="H81" s="3">
        <v>0</v>
      </c>
      <c r="I81" s="3">
        <v>9.0811637755224602E-3</v>
      </c>
      <c r="J81" s="3">
        <v>0</v>
      </c>
      <c r="K81" s="3">
        <v>0</v>
      </c>
      <c r="L81" s="3">
        <v>4.3231750563174198E-3</v>
      </c>
      <c r="M81" s="3">
        <v>1.77418923138742E-2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1.0086526566489571</v>
      </c>
    </row>
    <row r="82" spans="1:19">
      <c r="A82" s="7" t="s">
        <v>342</v>
      </c>
      <c r="B82" s="2">
        <v>0.61690323928305502</v>
      </c>
      <c r="C82" s="3">
        <v>0</v>
      </c>
      <c r="D82" s="3">
        <v>0.35849219808146798</v>
      </c>
      <c r="E82" s="3">
        <v>0</v>
      </c>
      <c r="F82" s="3">
        <v>0</v>
      </c>
      <c r="G82" s="3">
        <v>3.0017522899328902E-6</v>
      </c>
      <c r="H82" s="3">
        <v>0</v>
      </c>
      <c r="I82" s="3">
        <v>9.0811637755224602E-3</v>
      </c>
      <c r="J82" s="3">
        <v>0</v>
      </c>
      <c r="K82" s="3">
        <v>0</v>
      </c>
      <c r="L82" s="3">
        <v>4.3231750563174198E-3</v>
      </c>
      <c r="M82" s="3">
        <v>1.77418923138742E-2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1.0065446702625271</v>
      </c>
    </row>
    <row r="83" spans="1:19">
      <c r="A83" s="8" t="s">
        <v>342</v>
      </c>
      <c r="B83" s="2">
        <v>0.61690323928305502</v>
      </c>
      <c r="C83" s="3">
        <v>0</v>
      </c>
      <c r="D83" s="3">
        <v>0.35849219808146798</v>
      </c>
      <c r="E83" s="3">
        <v>0</v>
      </c>
      <c r="F83" s="3">
        <v>0</v>
      </c>
      <c r="G83" s="3">
        <v>3.0017522899328902E-6</v>
      </c>
      <c r="H83" s="3">
        <v>0</v>
      </c>
      <c r="I83" s="3">
        <v>9.0811637755224602E-3</v>
      </c>
      <c r="J83" s="3">
        <v>0</v>
      </c>
      <c r="K83" s="3">
        <v>0</v>
      </c>
      <c r="L83" s="3">
        <v>4.3231750563174198E-3</v>
      </c>
      <c r="M83" s="3">
        <v>1.77418923138742E-2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1.0065446702625271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2.10798638642985E-3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2.10798638642985E-3</v>
      </c>
    </row>
    <row r="86" spans="1:19" ht="28.8">
      <c r="A86" s="5" t="s">
        <v>345</v>
      </c>
      <c r="B86" s="2">
        <v>0.47001956651211402</v>
      </c>
      <c r="C86" s="3">
        <v>0</v>
      </c>
      <c r="D86" s="3">
        <v>0.201471487313654</v>
      </c>
      <c r="E86" s="3">
        <v>1.0034537258469501E-2</v>
      </c>
      <c r="F86" s="3">
        <v>0</v>
      </c>
      <c r="G86" s="3">
        <v>6.8139776981476503E-4</v>
      </c>
      <c r="H86" s="3">
        <v>0</v>
      </c>
      <c r="I86" s="3">
        <v>7.5676364796020495E-4</v>
      </c>
      <c r="J86" s="3">
        <v>0</v>
      </c>
      <c r="K86" s="3">
        <v>0</v>
      </c>
      <c r="L86" s="3">
        <v>0.82881546738140399</v>
      </c>
      <c r="M86" s="3">
        <v>7.3026972977213896E-4</v>
      </c>
      <c r="N86" s="3">
        <v>9.0705019524950695E-4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1.5134165398084383</v>
      </c>
    </row>
    <row r="87" spans="1:19" ht="28.8">
      <c r="A87" s="6" t="s">
        <v>346</v>
      </c>
      <c r="B87" s="2">
        <v>1.15018286327531E-2</v>
      </c>
      <c r="C87" s="3">
        <v>0</v>
      </c>
      <c r="D87" s="3">
        <v>3.70395652303769E-3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2.2148466941031499E-3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1.7420631849893939E-2</v>
      </c>
    </row>
    <row r="88" spans="1:19" ht="28.8">
      <c r="A88" s="6" t="s">
        <v>347</v>
      </c>
      <c r="B88" s="2">
        <v>7.8773200013286193E-2</v>
      </c>
      <c r="C88" s="3">
        <v>0</v>
      </c>
      <c r="D88" s="3">
        <v>0.17291836921932</v>
      </c>
      <c r="E88" s="3">
        <v>1.0034537258469501E-2</v>
      </c>
      <c r="F88" s="3">
        <v>0</v>
      </c>
      <c r="G88" s="3">
        <v>6.6038550378523498E-5</v>
      </c>
      <c r="H88" s="3">
        <v>0</v>
      </c>
      <c r="I88" s="3">
        <v>7.5676364796020495E-4</v>
      </c>
      <c r="J88" s="3">
        <v>0</v>
      </c>
      <c r="K88" s="3">
        <v>0</v>
      </c>
      <c r="L88" s="3">
        <v>0.81351906761756898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1.0760679763069834</v>
      </c>
    </row>
    <row r="89" spans="1:19">
      <c r="A89" s="7" t="s">
        <v>348</v>
      </c>
      <c r="B89" s="2">
        <v>5.9535266001208002E-2</v>
      </c>
      <c r="C89" s="3">
        <v>0</v>
      </c>
      <c r="D89" s="3">
        <v>2.1907105276951298E-2</v>
      </c>
      <c r="E89" s="3">
        <v>0</v>
      </c>
      <c r="F89" s="3">
        <v>0</v>
      </c>
      <c r="G89" s="3">
        <v>6.6038550378523498E-5</v>
      </c>
      <c r="H89" s="3">
        <v>0</v>
      </c>
      <c r="I89" s="3">
        <v>0</v>
      </c>
      <c r="J89" s="3">
        <v>0</v>
      </c>
      <c r="K89" s="3">
        <v>0</v>
      </c>
      <c r="L89" s="3">
        <v>5.3589740077885101E-3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8.6867383836326334E-2</v>
      </c>
    </row>
    <row r="90" spans="1:19">
      <c r="A90" s="7" t="s">
        <v>349</v>
      </c>
      <c r="B90" s="2">
        <v>1.9237934012078101E-2</v>
      </c>
      <c r="C90" s="3">
        <v>0</v>
      </c>
      <c r="D90" s="3">
        <v>0.151011263942369</v>
      </c>
      <c r="E90" s="3">
        <v>1.0034537258469501E-2</v>
      </c>
      <c r="F90" s="3">
        <v>0</v>
      </c>
      <c r="G90" s="3">
        <v>0</v>
      </c>
      <c r="H90" s="3">
        <v>0</v>
      </c>
      <c r="I90" s="3">
        <v>7.5676364796020495E-4</v>
      </c>
      <c r="J90" s="3">
        <v>0</v>
      </c>
      <c r="K90" s="3">
        <v>0</v>
      </c>
      <c r="L90" s="3">
        <v>0.80816009360978003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0.98920059247065684</v>
      </c>
    </row>
    <row r="91" spans="1:19" ht="28.8">
      <c r="A91" s="8" t="s">
        <v>350</v>
      </c>
      <c r="B91" s="2">
        <v>1.9237934012078101E-2</v>
      </c>
      <c r="C91" s="3">
        <v>0</v>
      </c>
      <c r="D91" s="3">
        <v>0.151011263942369</v>
      </c>
      <c r="E91" s="3">
        <v>1.0034537258469501E-2</v>
      </c>
      <c r="F91" s="3">
        <v>0</v>
      </c>
      <c r="G91" s="3">
        <v>0</v>
      </c>
      <c r="H91" s="3">
        <v>0</v>
      </c>
      <c r="I91" s="3">
        <v>7.5676364796020495E-4</v>
      </c>
      <c r="J91" s="3">
        <v>0</v>
      </c>
      <c r="K91" s="3">
        <v>0</v>
      </c>
      <c r="L91" s="3">
        <v>0.80816009360978003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0.98920059247065684</v>
      </c>
    </row>
    <row r="92" spans="1:19">
      <c r="A92" s="9" t="s">
        <v>351</v>
      </c>
      <c r="B92" s="2">
        <v>5.3620624586856198E-3</v>
      </c>
      <c r="C92" s="3">
        <v>0</v>
      </c>
      <c r="D92" s="3">
        <v>5.9368848989027902E-5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5.4214313076746479E-3</v>
      </c>
    </row>
    <row r="93" spans="1:19" ht="28.8">
      <c r="A93" s="9" t="s">
        <v>352</v>
      </c>
      <c r="B93" s="2">
        <v>1.4735438817761999E-3</v>
      </c>
      <c r="C93" s="3">
        <v>0</v>
      </c>
      <c r="D93" s="3">
        <v>4.8088767681112596E-3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6.2824206498874593E-3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1.2402327671616401E-2</v>
      </c>
      <c r="C97" s="3">
        <v>0</v>
      </c>
      <c r="D97" s="3">
        <v>0.14614301832526899</v>
      </c>
      <c r="E97" s="3">
        <v>1.0034537258469501E-2</v>
      </c>
      <c r="F97" s="3">
        <v>0</v>
      </c>
      <c r="G97" s="3">
        <v>0</v>
      </c>
      <c r="H97" s="3">
        <v>0</v>
      </c>
      <c r="I97" s="3">
        <v>7.5676364796020495E-4</v>
      </c>
      <c r="J97" s="3">
        <v>0</v>
      </c>
      <c r="K97" s="3">
        <v>0</v>
      </c>
      <c r="L97" s="3">
        <v>0.80816009360978003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0.9774967405130951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0.37974453786607498</v>
      </c>
      <c r="C99" s="3">
        <v>0</v>
      </c>
      <c r="D99" s="3">
        <v>2.4849161571296501E-2</v>
      </c>
      <c r="E99" s="3">
        <v>0</v>
      </c>
      <c r="F99" s="3">
        <v>0</v>
      </c>
      <c r="G99" s="3">
        <v>6.1535921943624197E-4</v>
      </c>
      <c r="H99" s="3">
        <v>0</v>
      </c>
      <c r="I99" s="3">
        <v>0</v>
      </c>
      <c r="J99" s="3">
        <v>0</v>
      </c>
      <c r="K99" s="3">
        <v>0</v>
      </c>
      <c r="L99" s="3">
        <v>1.30815530697319E-2</v>
      </c>
      <c r="M99" s="3">
        <v>0</v>
      </c>
      <c r="N99" s="3">
        <v>9.0705019524950695E-4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0.41919766192178914</v>
      </c>
    </row>
    <row r="100" spans="1:19">
      <c r="A100" s="5" t="s">
        <v>359</v>
      </c>
      <c r="B100" s="2">
        <v>1.30400447182295</v>
      </c>
      <c r="C100" s="3">
        <v>0</v>
      </c>
      <c r="D100" s="3">
        <v>1.7013792812500099</v>
      </c>
      <c r="E100" s="3">
        <v>4.9253407492730501E-2</v>
      </c>
      <c r="F100" s="3">
        <v>0</v>
      </c>
      <c r="G100" s="3">
        <v>1.8974076224665799E-2</v>
      </c>
      <c r="H100" s="3">
        <v>0</v>
      </c>
      <c r="I100" s="3">
        <v>0.20384446082009799</v>
      </c>
      <c r="J100" s="3">
        <v>0</v>
      </c>
      <c r="K100" s="3">
        <v>0</v>
      </c>
      <c r="L100" s="3">
        <v>40.147631637324402</v>
      </c>
      <c r="M100" s="3">
        <v>3.11840253928658E-2</v>
      </c>
      <c r="N100" s="3">
        <v>1.9621060637200101E-2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43.475892420964925</v>
      </c>
    </row>
    <row r="101" spans="1:19">
      <c r="A101" s="6" t="s">
        <v>360</v>
      </c>
      <c r="B101" s="2">
        <v>0.55765449570330505</v>
      </c>
      <c r="C101" s="3">
        <v>0</v>
      </c>
      <c r="D101" s="3">
        <v>1.27589263535381</v>
      </c>
      <c r="E101" s="3">
        <v>0</v>
      </c>
      <c r="F101" s="3">
        <v>0</v>
      </c>
      <c r="G101" s="3">
        <v>1.8511806372016101E-2</v>
      </c>
      <c r="H101" s="3">
        <v>0</v>
      </c>
      <c r="I101" s="3">
        <v>0.122492915241233</v>
      </c>
      <c r="J101" s="3">
        <v>0</v>
      </c>
      <c r="K101" s="3">
        <v>0</v>
      </c>
      <c r="L101" s="3">
        <v>40.0746243399524</v>
      </c>
      <c r="M101" s="3">
        <v>1.9977939451052602E-2</v>
      </c>
      <c r="N101" s="3">
        <v>1.0449543694057701E-2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42.079603675767878</v>
      </c>
    </row>
    <row r="102" spans="1:19">
      <c r="A102" s="7" t="s">
        <v>361</v>
      </c>
      <c r="B102" s="2">
        <v>8.14542312426292E-3</v>
      </c>
      <c r="C102" s="3">
        <v>0</v>
      </c>
      <c r="D102" s="3">
        <v>2.2428231840299399E-3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2.5885791171960101E-2</v>
      </c>
      <c r="M102" s="3">
        <v>0</v>
      </c>
      <c r="N102" s="3">
        <v>8.6141388242305401E-3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4.4888176304483496E-2</v>
      </c>
    </row>
    <row r="103" spans="1:19">
      <c r="A103" s="7" t="s">
        <v>362</v>
      </c>
      <c r="B103" s="2">
        <v>1.02534095106928E-2</v>
      </c>
      <c r="C103" s="3">
        <v>0</v>
      </c>
      <c r="D103" s="3">
        <v>0.44308291308266901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9.40299757363856E-3</v>
      </c>
      <c r="M103" s="3">
        <v>0</v>
      </c>
      <c r="N103" s="3">
        <v>1.83540486982717E-3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0.46457472503682756</v>
      </c>
    </row>
    <row r="104" spans="1:19">
      <c r="A104" s="7" t="s">
        <v>363</v>
      </c>
      <c r="B104" s="2">
        <v>0.11213259622572</v>
      </c>
      <c r="C104" s="3">
        <v>0</v>
      </c>
      <c r="D104" s="3">
        <v>0.13476728720509301</v>
      </c>
      <c r="E104" s="3">
        <v>0</v>
      </c>
      <c r="F104" s="3">
        <v>0</v>
      </c>
      <c r="G104" s="3">
        <v>1.1643797132649699E-2</v>
      </c>
      <c r="H104" s="3">
        <v>0</v>
      </c>
      <c r="I104" s="3">
        <v>1.7178996356435599E-5</v>
      </c>
      <c r="J104" s="3">
        <v>0</v>
      </c>
      <c r="K104" s="3">
        <v>0</v>
      </c>
      <c r="L104" s="3">
        <v>5.19552346402803E-3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0.26375638302384719</v>
      </c>
    </row>
    <row r="105" spans="1:19" ht="28.8">
      <c r="A105" s="7" t="s">
        <v>364</v>
      </c>
      <c r="B105" s="2">
        <v>0.374034555324193</v>
      </c>
      <c r="C105" s="3">
        <v>0</v>
      </c>
      <c r="D105" s="3">
        <v>0.61231381712589295</v>
      </c>
      <c r="E105" s="3">
        <v>0</v>
      </c>
      <c r="F105" s="3">
        <v>0</v>
      </c>
      <c r="G105" s="3">
        <v>6.8049724412778496E-3</v>
      </c>
      <c r="H105" s="3">
        <v>0</v>
      </c>
      <c r="I105" s="3">
        <v>0</v>
      </c>
      <c r="J105" s="3">
        <v>0</v>
      </c>
      <c r="K105" s="3">
        <v>0</v>
      </c>
      <c r="L105" s="3">
        <v>9.30529455197497E-2</v>
      </c>
      <c r="M105" s="3">
        <v>7.7852354082493004E-3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1.0939915258193627</v>
      </c>
    </row>
    <row r="106" spans="1:19">
      <c r="A106" s="7" t="s">
        <v>365</v>
      </c>
      <c r="B106" s="2">
        <v>5.3088511518437097E-2</v>
      </c>
      <c r="C106" s="3">
        <v>0</v>
      </c>
      <c r="D106" s="3">
        <v>8.34857947561264E-2</v>
      </c>
      <c r="E106" s="3">
        <v>0</v>
      </c>
      <c r="F106" s="3">
        <v>0</v>
      </c>
      <c r="G106" s="3">
        <v>0</v>
      </c>
      <c r="H106" s="3">
        <v>0</v>
      </c>
      <c r="I106" s="3">
        <v>0.121159090548425</v>
      </c>
      <c r="J106" s="3">
        <v>0</v>
      </c>
      <c r="K106" s="3">
        <v>0</v>
      </c>
      <c r="L106" s="3">
        <v>39.941087082223</v>
      </c>
      <c r="M106" s="3">
        <v>1.1315949529478E-2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40.21013642857546</v>
      </c>
    </row>
    <row r="107" spans="1:19" ht="28.8">
      <c r="A107" s="8" t="s">
        <v>366</v>
      </c>
      <c r="B107" s="2">
        <v>2.9696002395239899E-2</v>
      </c>
      <c r="C107" s="3">
        <v>0</v>
      </c>
      <c r="D107" s="3">
        <v>4.9371794473153298E-2</v>
      </c>
      <c r="E107" s="3">
        <v>0</v>
      </c>
      <c r="F107" s="3">
        <v>0</v>
      </c>
      <c r="G107" s="3">
        <v>0</v>
      </c>
      <c r="H107" s="3">
        <v>0</v>
      </c>
      <c r="I107" s="3">
        <v>0.12111294642355</v>
      </c>
      <c r="J107" s="3">
        <v>0</v>
      </c>
      <c r="K107" s="3">
        <v>0</v>
      </c>
      <c r="L107" s="3">
        <v>2.6998724087902399E-2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0.2271794673798456</v>
      </c>
    </row>
    <row r="108" spans="1:19">
      <c r="A108" s="8" t="s">
        <v>367</v>
      </c>
      <c r="B108" s="2">
        <v>2.0691012006607501E-2</v>
      </c>
      <c r="C108" s="3">
        <v>0</v>
      </c>
      <c r="D108" s="3">
        <v>3.1679877474422899E-2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39.914073665951399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39.966444555432432</v>
      </c>
    </row>
    <row r="109" spans="1:19">
      <c r="A109" s="8" t="s">
        <v>368</v>
      </c>
      <c r="B109" s="2">
        <v>2.7014971165898001E-3</v>
      </c>
      <c r="C109" s="3">
        <v>0</v>
      </c>
      <c r="D109" s="3">
        <v>2.4341228085501499E-3</v>
      </c>
      <c r="E109" s="3">
        <v>0</v>
      </c>
      <c r="F109" s="3">
        <v>0</v>
      </c>
      <c r="G109" s="3">
        <v>0</v>
      </c>
      <c r="H109" s="3">
        <v>0</v>
      </c>
      <c r="I109" s="3">
        <v>4.6144124875607797E-5</v>
      </c>
      <c r="J109" s="3">
        <v>0</v>
      </c>
      <c r="K109" s="3">
        <v>0</v>
      </c>
      <c r="L109" s="3">
        <v>1.46921837043124E-5</v>
      </c>
      <c r="M109" s="3">
        <v>1.1315949529478E-2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1.651240576319787E-2</v>
      </c>
    </row>
    <row r="110" spans="1:19">
      <c r="A110" s="6" t="s">
        <v>369</v>
      </c>
      <c r="B110" s="2">
        <v>1.0519466044902301E-2</v>
      </c>
      <c r="C110" s="3">
        <v>0</v>
      </c>
      <c r="D110" s="3">
        <v>0.10733228243338599</v>
      </c>
      <c r="E110" s="3">
        <v>0</v>
      </c>
      <c r="F110" s="3">
        <v>0</v>
      </c>
      <c r="G110" s="3">
        <v>1.20070091597315E-4</v>
      </c>
      <c r="H110" s="3">
        <v>0</v>
      </c>
      <c r="I110" s="3">
        <v>0</v>
      </c>
      <c r="J110" s="3">
        <v>0</v>
      </c>
      <c r="K110" s="3">
        <v>0</v>
      </c>
      <c r="L110" s="3">
        <v>1.59593845536951E-3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0.11956775702525511</v>
      </c>
    </row>
    <row r="111" spans="1:19">
      <c r="A111" s="6" t="s">
        <v>370</v>
      </c>
      <c r="B111" s="2">
        <v>9.7212964422735693E-3</v>
      </c>
      <c r="C111" s="3">
        <v>0</v>
      </c>
      <c r="D111" s="3">
        <v>3.2224091923489001E-3</v>
      </c>
      <c r="E111" s="3">
        <v>0</v>
      </c>
      <c r="F111" s="3">
        <v>0</v>
      </c>
      <c r="G111" s="3">
        <v>0</v>
      </c>
      <c r="H111" s="3">
        <v>0</v>
      </c>
      <c r="I111" s="3">
        <v>7.3919811775755101E-2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8.6863517410377566E-2</v>
      </c>
    </row>
    <row r="112" spans="1:19" ht="28.8">
      <c r="A112" s="6" t="s">
        <v>371</v>
      </c>
      <c r="B112" s="2">
        <v>0.68937294602429799</v>
      </c>
      <c r="C112" s="3">
        <v>0</v>
      </c>
      <c r="D112" s="3">
        <v>0.31248463838436003</v>
      </c>
      <c r="E112" s="3">
        <v>3.4661241004834697E-2</v>
      </c>
      <c r="F112" s="3">
        <v>0</v>
      </c>
      <c r="G112" s="3">
        <v>3.4219976105234902E-4</v>
      </c>
      <c r="H112" s="3">
        <v>0</v>
      </c>
      <c r="I112" s="3">
        <v>7.4317338031094603E-3</v>
      </c>
      <c r="J112" s="3">
        <v>0</v>
      </c>
      <c r="K112" s="3">
        <v>0</v>
      </c>
      <c r="L112" s="3">
        <v>7.0399434763727897E-2</v>
      </c>
      <c r="M112" s="3">
        <v>1.12060859418132E-2</v>
      </c>
      <c r="N112" s="3">
        <v>8.0993175526794092E-3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1.1339975972358749</v>
      </c>
    </row>
    <row r="113" spans="1:19">
      <c r="A113" s="6" t="s">
        <v>372</v>
      </c>
      <c r="B113" s="2">
        <v>3.67362676081706E-2</v>
      </c>
      <c r="C113" s="3">
        <v>0</v>
      </c>
      <c r="D113" s="3">
        <v>2.44731588610326E-3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3.9183583494273859E-2</v>
      </c>
    </row>
    <row r="114" spans="1:19">
      <c r="A114" s="5" t="s">
        <v>373</v>
      </c>
      <c r="B114" s="2">
        <v>0.18892060517605799</v>
      </c>
      <c r="C114" s="3">
        <v>0</v>
      </c>
      <c r="D114" s="3">
        <v>4.8979300415947996E-3</v>
      </c>
      <c r="E114" s="3">
        <v>0</v>
      </c>
      <c r="F114" s="3">
        <v>0</v>
      </c>
      <c r="G114" s="3">
        <v>2.5514894464429499E-4</v>
      </c>
      <c r="H114" s="3">
        <v>0</v>
      </c>
      <c r="I114" s="3">
        <v>0</v>
      </c>
      <c r="J114" s="3">
        <v>0</v>
      </c>
      <c r="K114" s="3">
        <v>0</v>
      </c>
      <c r="L114" s="3">
        <v>2.18362580372192E-3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0.19625730996601901</v>
      </c>
    </row>
    <row r="115" spans="1:19">
      <c r="A115" s="5" t="s">
        <v>374</v>
      </c>
      <c r="B115" s="2">
        <v>0.13642560438778001</v>
      </c>
      <c r="C115" s="3">
        <v>0</v>
      </c>
      <c r="D115" s="3">
        <v>1.1857278450864201E-2</v>
      </c>
      <c r="E115" s="3">
        <v>0</v>
      </c>
      <c r="F115" s="3">
        <v>0</v>
      </c>
      <c r="G115" s="3">
        <v>3.1818574273288601E-4</v>
      </c>
      <c r="H115" s="3">
        <v>0</v>
      </c>
      <c r="I115" s="3">
        <v>0</v>
      </c>
      <c r="J115" s="3">
        <v>0</v>
      </c>
      <c r="K115" s="3">
        <v>0</v>
      </c>
      <c r="L115" s="3">
        <v>2.9786565946649201E-2</v>
      </c>
      <c r="M115" s="3">
        <v>6.9795690987071697E-4</v>
      </c>
      <c r="N115" s="3">
        <v>1.92716407029902E-2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0.19835723214088719</v>
      </c>
    </row>
    <row r="116" spans="1:19">
      <c r="A116" s="5" t="s">
        <v>375</v>
      </c>
      <c r="B116" s="2">
        <v>0.28461909394252299</v>
      </c>
      <c r="C116" s="3">
        <v>0</v>
      </c>
      <c r="D116" s="3">
        <v>5.1340861297956002E-2</v>
      </c>
      <c r="E116" s="3">
        <v>0</v>
      </c>
      <c r="F116" s="3">
        <v>0</v>
      </c>
      <c r="G116" s="3">
        <v>8.0146786141207995E-4</v>
      </c>
      <c r="H116" s="3">
        <v>0</v>
      </c>
      <c r="I116" s="3">
        <v>0</v>
      </c>
      <c r="J116" s="3">
        <v>0</v>
      </c>
      <c r="K116" s="3">
        <v>0</v>
      </c>
      <c r="L116" s="3">
        <v>4.6555857127292502E-2</v>
      </c>
      <c r="M116" s="3">
        <v>1.65657056694624E-3</v>
      </c>
      <c r="N116" s="3">
        <v>0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0.38497385079612978</v>
      </c>
    </row>
    <row r="117" spans="1:19">
      <c r="A117" s="6" t="s">
        <v>376</v>
      </c>
      <c r="B117" s="2">
        <v>0.19072160325378401</v>
      </c>
      <c r="C117" s="3">
        <v>0</v>
      </c>
      <c r="D117" s="3">
        <v>1.07952357078382E-2</v>
      </c>
      <c r="E117" s="3">
        <v>0</v>
      </c>
      <c r="F117" s="3">
        <v>0</v>
      </c>
      <c r="G117" s="3">
        <v>7.3242755874362397E-4</v>
      </c>
      <c r="H117" s="3">
        <v>0</v>
      </c>
      <c r="I117" s="3">
        <v>0</v>
      </c>
      <c r="J117" s="3">
        <v>0</v>
      </c>
      <c r="K117" s="3">
        <v>0</v>
      </c>
      <c r="L117" s="3">
        <v>3.0961940643353999E-2</v>
      </c>
      <c r="M117" s="3">
        <v>1.65657056694624E-3</v>
      </c>
      <c r="N117" s="3">
        <v>0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0.23486777773066606</v>
      </c>
    </row>
    <row r="118" spans="1:19">
      <c r="A118" s="6" t="s">
        <v>377</v>
      </c>
      <c r="B118" s="2">
        <v>9.3897490688738997E-2</v>
      </c>
      <c r="C118" s="3">
        <v>0</v>
      </c>
      <c r="D118" s="3">
        <v>4.0545625590117797E-2</v>
      </c>
      <c r="E118" s="3">
        <v>0</v>
      </c>
      <c r="F118" s="3">
        <v>0</v>
      </c>
      <c r="G118" s="3">
        <v>6.90403026684563E-5</v>
      </c>
      <c r="H118" s="3">
        <v>0</v>
      </c>
      <c r="I118" s="3">
        <v>0</v>
      </c>
      <c r="J118" s="3">
        <v>0</v>
      </c>
      <c r="K118" s="3">
        <v>0</v>
      </c>
      <c r="L118" s="3">
        <v>1.55939164839385E-2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0.15010607306546375</v>
      </c>
    </row>
    <row r="119" spans="1:19">
      <c r="A119" s="5" t="s">
        <v>378</v>
      </c>
      <c r="B119" s="2">
        <v>9.1236925346643197E-2</v>
      </c>
      <c r="C119" s="3">
        <v>0</v>
      </c>
      <c r="D119" s="3">
        <v>5.77197142948882E-4</v>
      </c>
      <c r="E119" s="3">
        <v>0</v>
      </c>
      <c r="F119" s="3">
        <v>0</v>
      </c>
      <c r="G119" s="3">
        <v>5.7033293508724799E-5</v>
      </c>
      <c r="H119" s="3">
        <v>0</v>
      </c>
      <c r="I119" s="3">
        <v>0</v>
      </c>
      <c r="J119" s="3">
        <v>0</v>
      </c>
      <c r="K119" s="3">
        <v>0</v>
      </c>
      <c r="L119" s="3">
        <v>3.8842460680167099E-3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9.5755401851117514E-2</v>
      </c>
    </row>
    <row r="120" spans="1:19">
      <c r="A120" s="4" t="s">
        <v>379</v>
      </c>
      <c r="B120" s="2">
        <f t="shared" ref="B120:S120" si="2">B3+B17+B31+B59+B71+B76+B86+B100+B114+B115+B116+B119</f>
        <v>5.7856244611472949</v>
      </c>
      <c r="C120" s="2">
        <f t="shared" si="2"/>
        <v>5.2433976434400002E-2</v>
      </c>
      <c r="D120" s="2">
        <f t="shared" si="2"/>
        <v>7.7246557502399948</v>
      </c>
      <c r="E120" s="2">
        <f t="shared" si="2"/>
        <v>5.92879447512E-2</v>
      </c>
      <c r="F120" s="2">
        <f t="shared" si="2"/>
        <v>0</v>
      </c>
      <c r="G120" s="2">
        <f t="shared" si="2"/>
        <v>3.1308276384000029E-2</v>
      </c>
      <c r="H120" s="2">
        <f t="shared" si="2"/>
        <v>4.2270732900000003E-2</v>
      </c>
      <c r="I120" s="2">
        <f t="shared" si="2"/>
        <v>2.5694249073360025</v>
      </c>
      <c r="J120" s="2">
        <f t="shared" si="2"/>
        <v>0</v>
      </c>
      <c r="K120" s="2">
        <f t="shared" si="2"/>
        <v>0</v>
      </c>
      <c r="L120" s="2">
        <f t="shared" si="2"/>
        <v>87.31321255200956</v>
      </c>
      <c r="M120" s="2">
        <f t="shared" si="2"/>
        <v>35.736942646547995</v>
      </c>
      <c r="N120" s="2">
        <f t="shared" si="2"/>
        <v>0.13656955765999995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1">
        <v>1.375064E-2</v>
      </c>
      <c r="S120" s="2">
        <f t="shared" si="2"/>
        <v>139.46548144541046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3" priority="3" operator="lessThan">
      <formula>0</formula>
    </cfRule>
  </conditionalFormatting>
  <conditionalFormatting sqref="B3:B119 B121:B158">
    <cfRule type="cellIs" dxfId="22" priority="5" operator="lessThan">
      <formula>0</formula>
    </cfRule>
  </conditionalFormatting>
  <conditionalFormatting sqref="B120:Q120 S120">
    <cfRule type="cellIs" dxfId="21" priority="2" operator="lessThan">
      <formula>0</formula>
    </cfRule>
  </conditionalFormatting>
  <conditionalFormatting sqref="R3:R158">
    <cfRule type="cellIs" dxfId="2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43"/>
  <sheetViews>
    <sheetView topLeftCell="A19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1.83398750153854E-2</v>
      </c>
      <c r="C3" s="3">
        <v>0</v>
      </c>
      <c r="D3" s="3">
        <v>0.57855174974280998</v>
      </c>
      <c r="E3" s="3">
        <v>0</v>
      </c>
      <c r="F3" s="3">
        <v>0</v>
      </c>
      <c r="G3" s="3">
        <v>2.3731262219458999E-2</v>
      </c>
      <c r="H3" s="3">
        <v>2.9687228999999999E-3</v>
      </c>
      <c r="I3" s="3">
        <v>0</v>
      </c>
      <c r="J3" s="3">
        <v>0</v>
      </c>
      <c r="K3" s="3">
        <v>0</v>
      </c>
      <c r="L3" s="3">
        <v>1.09038686234188E-2</v>
      </c>
      <c r="M3" s="3">
        <v>0</v>
      </c>
      <c r="N3" s="3">
        <v>7.9816391876244494E-3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0.64247711768869764</v>
      </c>
    </row>
    <row r="4" spans="1:19" ht="28.8">
      <c r="A4" s="6" t="s">
        <v>266</v>
      </c>
      <c r="B4" s="2">
        <v>1.04618597378406E-2</v>
      </c>
      <c r="C4" s="3">
        <v>0</v>
      </c>
      <c r="D4" s="3">
        <v>0.57518175523096005</v>
      </c>
      <c r="E4" s="3">
        <v>0</v>
      </c>
      <c r="F4" s="3">
        <v>0</v>
      </c>
      <c r="G4" s="3">
        <v>2.3728209574460299E-2</v>
      </c>
      <c r="H4" s="3">
        <v>2.9687228999999999E-3</v>
      </c>
      <c r="I4" s="3">
        <v>0</v>
      </c>
      <c r="J4" s="3">
        <v>0</v>
      </c>
      <c r="K4" s="3">
        <v>0</v>
      </c>
      <c r="L4" s="3">
        <v>1.0750915928515299E-2</v>
      </c>
      <c r="M4" s="3">
        <v>0</v>
      </c>
      <c r="N4" s="3">
        <v>1.3095615390504799E-3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0.62440102491082683</v>
      </c>
    </row>
    <row r="5" spans="1:19" ht="28.8">
      <c r="A5" s="7" t="s">
        <v>267</v>
      </c>
      <c r="B5" s="2">
        <v>7.73346453850738E-3</v>
      </c>
      <c r="C5" s="3">
        <v>0</v>
      </c>
      <c r="D5" s="3">
        <v>0.49262180221908097</v>
      </c>
      <c r="E5" s="3">
        <v>0</v>
      </c>
      <c r="F5" s="3">
        <v>0</v>
      </c>
      <c r="G5" s="3">
        <v>2.0886197080722702E-2</v>
      </c>
      <c r="H5" s="3">
        <v>3.6538127999999998E-4</v>
      </c>
      <c r="I5" s="3">
        <v>0</v>
      </c>
      <c r="J5" s="3">
        <v>0</v>
      </c>
      <c r="K5" s="3">
        <v>0</v>
      </c>
      <c r="L5" s="3">
        <v>1.0750915928515299E-2</v>
      </c>
      <c r="M5" s="3">
        <v>0</v>
      </c>
      <c r="N5" s="3">
        <v>1.3095615390504799E-3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0.53366732258587679</v>
      </c>
    </row>
    <row r="6" spans="1:19">
      <c r="A6" s="7" t="s">
        <v>268</v>
      </c>
      <c r="B6" s="2">
        <v>2.7283951993331899E-3</v>
      </c>
      <c r="C6" s="3">
        <v>0</v>
      </c>
      <c r="D6" s="3">
        <v>7.1772040551204994E-2</v>
      </c>
      <c r="E6" s="3">
        <v>0</v>
      </c>
      <c r="F6" s="3">
        <v>0</v>
      </c>
      <c r="G6" s="3">
        <v>2.8420124937376299E-3</v>
      </c>
      <c r="H6" s="3">
        <v>2.60334162E-3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7.9945789864275807E-2</v>
      </c>
    </row>
    <row r="7" spans="1:19">
      <c r="A7" s="8" t="s">
        <v>269</v>
      </c>
      <c r="B7" s="2">
        <v>0</v>
      </c>
      <c r="C7" s="3">
        <v>0</v>
      </c>
      <c r="D7" s="3">
        <v>3.8147420868831203E-2</v>
      </c>
      <c r="E7" s="3">
        <v>0</v>
      </c>
      <c r="F7" s="3">
        <v>0</v>
      </c>
      <c r="G7" s="3">
        <v>2.2467467190020302E-3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4.0394167587833235E-2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8.8392761783117699E-3</v>
      </c>
      <c r="E11" s="3">
        <v>0</v>
      </c>
      <c r="F11" s="3">
        <v>0</v>
      </c>
      <c r="G11" s="3">
        <v>2.7168540487932199E-4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9.1109615831910917E-3</v>
      </c>
    </row>
    <row r="12" spans="1:19">
      <c r="A12" s="8" t="s">
        <v>274</v>
      </c>
      <c r="B12" s="2">
        <v>1.73460886845025E-3</v>
      </c>
      <c r="C12" s="3">
        <v>0</v>
      </c>
      <c r="D12" s="3">
        <v>2.4667442821431702E-2</v>
      </c>
      <c r="E12" s="3">
        <v>0</v>
      </c>
      <c r="F12" s="3">
        <v>0</v>
      </c>
      <c r="G12" s="3">
        <v>3.2358036985627101E-4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2.6725632059738224E-2</v>
      </c>
    </row>
    <row r="13" spans="1:19">
      <c r="A13" s="8" t="s">
        <v>275</v>
      </c>
      <c r="B13" s="2">
        <v>9.937863308829471E-4</v>
      </c>
      <c r="C13" s="3">
        <v>0</v>
      </c>
      <c r="D13" s="3">
        <v>1.179006826303E-4</v>
      </c>
      <c r="E13" s="3">
        <v>0</v>
      </c>
      <c r="F13" s="3">
        <v>0</v>
      </c>
      <c r="G13" s="3">
        <v>-1.0842021724855E-19</v>
      </c>
      <c r="H13" s="3">
        <v>2.60334162E-3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3.7150286335132471E-3</v>
      </c>
    </row>
    <row r="14" spans="1:19">
      <c r="A14" s="7" t="s">
        <v>276</v>
      </c>
      <c r="B14" s="2">
        <v>0</v>
      </c>
      <c r="C14" s="3">
        <v>0</v>
      </c>
      <c r="D14" s="3">
        <v>1.07879124606739E-2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1.07879124606739E-2</v>
      </c>
    </row>
    <row r="15" spans="1:19">
      <c r="A15" s="6" t="s">
        <v>277</v>
      </c>
      <c r="B15" s="2">
        <v>1.30095665133768E-3</v>
      </c>
      <c r="C15" s="3">
        <v>0</v>
      </c>
      <c r="D15" s="3">
        <v>2.2761381785575E-3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3.5770948298951798E-3</v>
      </c>
    </row>
    <row r="16" spans="1:19">
      <c r="A16" s="6" t="s">
        <v>278</v>
      </c>
      <c r="B16" s="2">
        <v>6.5770586262071497E-3</v>
      </c>
      <c r="C16" s="3">
        <v>0</v>
      </c>
      <c r="D16" s="3">
        <v>1.0938563332923801E-3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7.6709149594995293E-3</v>
      </c>
    </row>
    <row r="17" spans="1:19">
      <c r="A17" s="5" t="s">
        <v>279</v>
      </c>
      <c r="B17" s="2">
        <v>0.43778998201751101</v>
      </c>
      <c r="C17" s="3">
        <v>0</v>
      </c>
      <c r="D17" s="3">
        <v>1.99088402697137E-2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0.89030999497973196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1.3480088172669566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0.43513111871572102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0.43513111871572102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1.2526947529471101E-2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1.2526947529471101E-2</v>
      </c>
    </row>
    <row r="26" spans="1:19">
      <c r="A26" s="7" t="s">
        <v>288</v>
      </c>
      <c r="B26" s="2">
        <v>0</v>
      </c>
      <c r="C26" s="3">
        <v>0</v>
      </c>
      <c r="D26" s="3">
        <v>1.2526947529471101E-2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1.2526947529471101E-2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2.6588633017920302E-3</v>
      </c>
      <c r="C28" s="3">
        <v>0</v>
      </c>
      <c r="D28" s="3">
        <v>1.9682863961338901E-3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1.8243755175231699E-4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4.8095872496782379E-3</v>
      </c>
    </row>
    <row r="29" spans="1:19" ht="28.8">
      <c r="A29" s="7" t="s">
        <v>291</v>
      </c>
      <c r="B29" s="2">
        <v>2.6588633017920302E-3</v>
      </c>
      <c r="C29" s="3">
        <v>0</v>
      </c>
      <c r="D29" s="3">
        <v>1.9682863961338901E-3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1.8243755175231699E-4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4.8095872496782379E-3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2.1845230437045299E-2</v>
      </c>
      <c r="C31" s="3">
        <v>3.3108070287264802E-3</v>
      </c>
      <c r="D31" s="3">
        <v>0.32124660997799198</v>
      </c>
      <c r="E31" s="3">
        <v>0</v>
      </c>
      <c r="F31" s="3">
        <v>0</v>
      </c>
      <c r="G31" s="3">
        <v>2.5349164068740299E-2</v>
      </c>
      <c r="H31" s="3">
        <v>8.3622488399999993E-3</v>
      </c>
      <c r="I31" s="3">
        <v>0</v>
      </c>
      <c r="J31" s="3">
        <v>0</v>
      </c>
      <c r="K31" s="3">
        <v>0</v>
      </c>
      <c r="L31" s="3">
        <v>0.26357434938971902</v>
      </c>
      <c r="M31" s="3">
        <v>0</v>
      </c>
      <c r="N31" s="3">
        <v>6.2087790855649201E-2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0.70577620059787227</v>
      </c>
    </row>
    <row r="32" spans="1:19">
      <c r="A32" s="6" t="s">
        <v>294</v>
      </c>
      <c r="B32" s="2">
        <v>1.0223137396646801E-2</v>
      </c>
      <c r="C32" s="3">
        <v>3.3108070287264802E-3</v>
      </c>
      <c r="D32" s="3">
        <v>0.147013594295898</v>
      </c>
      <c r="E32" s="3">
        <v>0</v>
      </c>
      <c r="F32" s="3">
        <v>0</v>
      </c>
      <c r="G32" s="3">
        <v>1.57665480256441E-2</v>
      </c>
      <c r="H32" s="3">
        <v>4.96529927027027E-3</v>
      </c>
      <c r="I32" s="3">
        <v>0</v>
      </c>
      <c r="J32" s="3">
        <v>0</v>
      </c>
      <c r="K32" s="3">
        <v>0</v>
      </c>
      <c r="L32" s="3">
        <v>0.150030654172226</v>
      </c>
      <c r="M32" s="3">
        <v>0</v>
      </c>
      <c r="N32" s="3">
        <v>6.2087790855649201E-2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0.39339783104506082</v>
      </c>
    </row>
    <row r="33" spans="1:19">
      <c r="A33" s="6" t="s">
        <v>295</v>
      </c>
      <c r="B33" s="2">
        <v>0</v>
      </c>
      <c r="C33" s="3">
        <v>0</v>
      </c>
      <c r="D33" s="3">
        <v>1.4546411429059901E-2</v>
      </c>
      <c r="E33" s="3">
        <v>0</v>
      </c>
      <c r="F33" s="3">
        <v>0</v>
      </c>
      <c r="G33" s="3">
        <v>1.27334471183724E-3</v>
      </c>
      <c r="H33" s="3">
        <v>3.3969495697297302E-3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1.921670571062687E-2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5.8773379511353199E-4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5.8773379511353199E-4</v>
      </c>
    </row>
    <row r="40" spans="1:19" ht="28.8">
      <c r="A40" s="6" t="s">
        <v>302</v>
      </c>
      <c r="B40" s="2">
        <v>2.7979112875033401E-4</v>
      </c>
      <c r="C40" s="3">
        <v>0</v>
      </c>
      <c r="D40" s="3">
        <v>7.3800664045506001E-4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1.017797769205394E-3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3.2158388903087E-3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3.2158388903087E-3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3.2158388903087E-3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3.2158388903087E-3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7.1596662313830302E-3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7.1596662313830302E-3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4.3378761355254399E-3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4.3378761355254399E-3</v>
      </c>
    </row>
    <row r="49" spans="1:19" ht="28.8">
      <c r="A49" s="6" t="s">
        <v>311</v>
      </c>
      <c r="B49" s="2">
        <v>0</v>
      </c>
      <c r="C49" s="3">
        <v>0</v>
      </c>
      <c r="D49" s="3">
        <v>5.29561506983545E-2</v>
      </c>
      <c r="E49" s="3">
        <v>0</v>
      </c>
      <c r="F49" s="3">
        <v>0</v>
      </c>
      <c r="G49" s="3">
        <v>1.3631914189985E-4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5.3092469840254349E-2</v>
      </c>
    </row>
    <row r="50" spans="1:19">
      <c r="A50" s="6" t="s">
        <v>312</v>
      </c>
      <c r="B50" s="2">
        <v>0</v>
      </c>
      <c r="C50" s="3">
        <v>0</v>
      </c>
      <c r="D50" s="3">
        <v>8.0192269067365707E-2</v>
      </c>
      <c r="E50" s="3">
        <v>0</v>
      </c>
      <c r="F50" s="3">
        <v>0</v>
      </c>
      <c r="G50" s="3">
        <v>1.3012281726803899E-3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8.1493497240046092E-2</v>
      </c>
    </row>
    <row r="51" spans="1:19" ht="28.8">
      <c r="A51" s="6" t="s">
        <v>313</v>
      </c>
      <c r="B51" s="2">
        <v>0</v>
      </c>
      <c r="C51" s="3">
        <v>0</v>
      </c>
      <c r="D51" s="3">
        <v>4.9055735512601104E-3</v>
      </c>
      <c r="E51" s="3">
        <v>0</v>
      </c>
      <c r="F51" s="3">
        <v>0</v>
      </c>
      <c r="G51" s="3">
        <v>6.7601901733062098E-3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1.1665763724566319E-2</v>
      </c>
    </row>
    <row r="52" spans="1:19" ht="28.8">
      <c r="A52" s="6" t="s">
        <v>314</v>
      </c>
      <c r="B52" s="2">
        <v>0</v>
      </c>
      <c r="C52" s="3">
        <v>0</v>
      </c>
      <c r="D52" s="3">
        <v>3.0054569068305601E-5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3.0054569068305601E-5</v>
      </c>
    </row>
    <row r="53" spans="1:19">
      <c r="A53" s="6" t="s">
        <v>315</v>
      </c>
      <c r="B53" s="2">
        <v>0</v>
      </c>
      <c r="C53" s="3">
        <v>0</v>
      </c>
      <c r="D53" s="3">
        <v>4.84212501656035E-4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4.84212501656035E-4</v>
      </c>
    </row>
    <row r="54" spans="1:19" ht="28.8">
      <c r="A54" s="6" t="s">
        <v>316</v>
      </c>
      <c r="B54" s="2">
        <v>0</v>
      </c>
      <c r="C54" s="3">
        <v>0</v>
      </c>
      <c r="D54" s="3">
        <v>2.0604076794605102E-3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2.0604076794605102E-3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3.87403101346616E-3</v>
      </c>
      <c r="C56" s="3">
        <v>0</v>
      </c>
      <c r="D56" s="3">
        <v>9.6174621018578E-4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4.8357772236519402E-3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7.4682708981819697E-3</v>
      </c>
      <c r="C58" s="3">
        <v>0</v>
      </c>
      <c r="D58" s="3">
        <v>2.0174116805631902E-3</v>
      </c>
      <c r="E58" s="3">
        <v>0</v>
      </c>
      <c r="F58" s="3">
        <v>0</v>
      </c>
      <c r="G58" s="3">
        <v>1.09895219951186E-4</v>
      </c>
      <c r="H58" s="3">
        <v>0</v>
      </c>
      <c r="I58" s="3">
        <v>0</v>
      </c>
      <c r="J58" s="3">
        <v>0</v>
      </c>
      <c r="K58" s="3">
        <v>0</v>
      </c>
      <c r="L58" s="3">
        <v>4.0486394060590004E-3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1.3644217204755347E-2</v>
      </c>
    </row>
    <row r="59" spans="1:19" ht="28.8">
      <c r="A59" s="5" t="s">
        <v>321</v>
      </c>
      <c r="B59" s="2">
        <v>3.10603400506872E-2</v>
      </c>
      <c r="C59" s="3">
        <v>3.3292231370444902E-2</v>
      </c>
      <c r="D59" s="3">
        <v>2.7867136347259999E-2</v>
      </c>
      <c r="E59" s="3">
        <v>0</v>
      </c>
      <c r="F59" s="3">
        <v>0</v>
      </c>
      <c r="G59" s="3">
        <v>3.05264499864407E-3</v>
      </c>
      <c r="H59" s="3">
        <v>7.7602001400000004E-3</v>
      </c>
      <c r="I59" s="3">
        <v>0</v>
      </c>
      <c r="J59" s="3">
        <v>0</v>
      </c>
      <c r="K59" s="3">
        <v>0</v>
      </c>
      <c r="L59" s="3">
        <v>2.79834326540088</v>
      </c>
      <c r="M59" s="3">
        <v>0</v>
      </c>
      <c r="N59" s="3">
        <v>1.04851048939492E-2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2.9118609232018655</v>
      </c>
    </row>
    <row r="60" spans="1:19" ht="28.8">
      <c r="A60" s="6" t="s">
        <v>322</v>
      </c>
      <c r="B60" s="2">
        <v>3.10603400506872E-2</v>
      </c>
      <c r="C60" s="3">
        <v>3.3292231370444902E-2</v>
      </c>
      <c r="D60" s="3">
        <v>2.7867136347259999E-2</v>
      </c>
      <c r="E60" s="3">
        <v>0</v>
      </c>
      <c r="F60" s="3">
        <v>0</v>
      </c>
      <c r="G60" s="3">
        <v>3.05264499864407E-3</v>
      </c>
      <c r="H60" s="3">
        <v>7.7602001400000004E-3</v>
      </c>
      <c r="I60" s="3">
        <v>0</v>
      </c>
      <c r="J60" s="3">
        <v>0</v>
      </c>
      <c r="K60" s="3">
        <v>0</v>
      </c>
      <c r="L60" s="3">
        <v>2.79834326540088</v>
      </c>
      <c r="M60" s="3">
        <v>0</v>
      </c>
      <c r="N60" s="3">
        <v>1.04851048939492E-2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2.9118609232018655</v>
      </c>
    </row>
    <row r="61" spans="1:19" ht="28.8">
      <c r="A61" s="7" t="s">
        <v>323</v>
      </c>
      <c r="B61" s="2">
        <v>1.7617121320197798E-2</v>
      </c>
      <c r="C61" s="3">
        <v>0</v>
      </c>
      <c r="D61" s="3">
        <v>1.88608342018887E-2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2.1001565976483199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2.1366345531704063</v>
      </c>
    </row>
    <row r="62" spans="1:19">
      <c r="A62" s="8" t="s">
        <v>324</v>
      </c>
      <c r="B62" s="2">
        <v>0</v>
      </c>
      <c r="C62" s="3">
        <v>0</v>
      </c>
      <c r="D62" s="3">
        <v>6.6515635117270098E-3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6.6515635117270098E-3</v>
      </c>
    </row>
    <row r="63" spans="1:19" ht="28.8">
      <c r="A63" s="8" t="s">
        <v>325</v>
      </c>
      <c r="B63" s="2">
        <v>1.7617121320197798E-2</v>
      </c>
      <c r="C63" s="3">
        <v>0</v>
      </c>
      <c r="D63" s="3">
        <v>1.2209270690161599E-2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2.1001565976483199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2.129982989658679</v>
      </c>
    </row>
    <row r="64" spans="1:19" ht="28.8">
      <c r="A64" s="7" t="s">
        <v>326</v>
      </c>
      <c r="B64" s="2">
        <v>8.3297363370371108E-3</v>
      </c>
      <c r="C64" s="3">
        <v>0</v>
      </c>
      <c r="D64" s="3">
        <v>2.6625904160679798E-3</v>
      </c>
      <c r="E64" s="3">
        <v>0</v>
      </c>
      <c r="F64" s="3">
        <v>0</v>
      </c>
      <c r="G64" s="3">
        <v>2.6588537938189798E-3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1.3651180546924071E-2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8.3297363370371108E-3</v>
      </c>
      <c r="C66" s="3">
        <v>0</v>
      </c>
      <c r="D66" s="3">
        <v>2.6625904160679798E-3</v>
      </c>
      <c r="E66" s="3">
        <v>0</v>
      </c>
      <c r="F66" s="3">
        <v>0</v>
      </c>
      <c r="G66" s="3">
        <v>2.6588537938189798E-3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1.3651180546924071E-2</v>
      </c>
    </row>
    <row r="67" spans="1:19">
      <c r="A67" s="7" t="s">
        <v>329</v>
      </c>
      <c r="B67" s="2">
        <v>5.1134823934522802E-3</v>
      </c>
      <c r="C67" s="3">
        <v>2.6781113962900002E-2</v>
      </c>
      <c r="D67" s="3">
        <v>6.3437117293034103E-3</v>
      </c>
      <c r="E67" s="3">
        <v>0</v>
      </c>
      <c r="F67" s="3">
        <v>0</v>
      </c>
      <c r="G67" s="3">
        <v>3.93791204825085E-4</v>
      </c>
      <c r="H67" s="3">
        <v>7.7602001400000004E-3</v>
      </c>
      <c r="I67" s="3">
        <v>0</v>
      </c>
      <c r="J67" s="3">
        <v>0</v>
      </c>
      <c r="K67" s="3">
        <v>0</v>
      </c>
      <c r="L67" s="3">
        <v>0.697213667476553</v>
      </c>
      <c r="M67" s="3">
        <v>0</v>
      </c>
      <c r="N67" s="3">
        <v>1.04851048939492E-2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0.75409107180098289</v>
      </c>
    </row>
    <row r="68" spans="1:19">
      <c r="A68" s="8" t="s">
        <v>329</v>
      </c>
      <c r="B68" s="2">
        <v>5.1134823934522802E-3</v>
      </c>
      <c r="C68" s="3">
        <v>2.6781113962900002E-2</v>
      </c>
      <c r="D68" s="3">
        <v>6.3437117293034103E-3</v>
      </c>
      <c r="E68" s="3">
        <v>0</v>
      </c>
      <c r="F68" s="3">
        <v>0</v>
      </c>
      <c r="G68" s="3">
        <v>3.93791204825085E-4</v>
      </c>
      <c r="H68" s="3">
        <v>7.7602001400000004E-3</v>
      </c>
      <c r="I68" s="3">
        <v>0</v>
      </c>
      <c r="J68" s="3">
        <v>0</v>
      </c>
      <c r="K68" s="3">
        <v>0</v>
      </c>
      <c r="L68" s="3">
        <v>0.697213667476553</v>
      </c>
      <c r="M68" s="3">
        <v>0</v>
      </c>
      <c r="N68" s="3">
        <v>1.04851048939492E-2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0.75409107180098289</v>
      </c>
    </row>
    <row r="69" spans="1:19">
      <c r="A69" s="9" t="s">
        <v>329</v>
      </c>
      <c r="B69" s="2">
        <v>5.09541355107258E-3</v>
      </c>
      <c r="C69" s="3">
        <v>2.6781113962900002E-2</v>
      </c>
      <c r="D69" s="3">
        <v>6.1996108949774701E-3</v>
      </c>
      <c r="E69" s="3">
        <v>0</v>
      </c>
      <c r="F69" s="3">
        <v>0</v>
      </c>
      <c r="G69" s="3">
        <v>3.4800152984542401E-4</v>
      </c>
      <c r="H69" s="3">
        <v>7.7602001400000004E-3</v>
      </c>
      <c r="I69" s="3">
        <v>0</v>
      </c>
      <c r="J69" s="3">
        <v>0</v>
      </c>
      <c r="K69" s="3">
        <v>0</v>
      </c>
      <c r="L69" s="3">
        <v>0.697213667476553</v>
      </c>
      <c r="M69" s="3">
        <v>0</v>
      </c>
      <c r="N69" s="3">
        <v>1.04851048939492E-2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0.75388311244929762</v>
      </c>
    </row>
    <row r="70" spans="1:19" ht="57.6">
      <c r="A70" s="9" t="s">
        <v>330</v>
      </c>
      <c r="B70" s="2">
        <v>1.80688423797003E-5</v>
      </c>
      <c r="C70" s="3">
        <v>0</v>
      </c>
      <c r="D70" s="3">
        <v>1.44100834325942E-4</v>
      </c>
      <c r="E70" s="3">
        <v>0</v>
      </c>
      <c r="F70" s="3">
        <v>0</v>
      </c>
      <c r="G70" s="3">
        <v>4.5789674979661002E-5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2.0795935168530329E-4</v>
      </c>
    </row>
    <row r="71" spans="1:19" ht="28.8">
      <c r="A71" s="5" t="s">
        <v>331</v>
      </c>
      <c r="B71" s="2">
        <v>1.7291882157363402E-2</v>
      </c>
      <c r="C71" s="3">
        <v>0</v>
      </c>
      <c r="D71" s="3">
        <v>4.5912490827622401E-2</v>
      </c>
      <c r="E71" s="3">
        <v>0</v>
      </c>
      <c r="F71" s="3">
        <v>0</v>
      </c>
      <c r="G71" s="3">
        <v>5.1040224377328801E-3</v>
      </c>
      <c r="H71" s="3">
        <v>3.4669700999999998E-3</v>
      </c>
      <c r="I71" s="3">
        <v>0</v>
      </c>
      <c r="J71" s="3">
        <v>0</v>
      </c>
      <c r="K71" s="3">
        <v>0</v>
      </c>
      <c r="L71" s="3">
        <v>6.9858839892713104E-2</v>
      </c>
      <c r="M71" s="3">
        <v>0</v>
      </c>
      <c r="N71" s="3">
        <v>1.2026101271444001E-3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0.14283681554257616</v>
      </c>
    </row>
    <row r="72" spans="1:19">
      <c r="A72" s="6" t="s">
        <v>332</v>
      </c>
      <c r="B72" s="2">
        <v>1.22752149639944E-2</v>
      </c>
      <c r="C72" s="3">
        <v>0</v>
      </c>
      <c r="D72" s="3">
        <v>1.1082664167249699E-2</v>
      </c>
      <c r="E72" s="3">
        <v>0</v>
      </c>
      <c r="F72" s="3">
        <v>0</v>
      </c>
      <c r="G72" s="3">
        <v>2.2314834940088098E-3</v>
      </c>
      <c r="H72" s="3">
        <v>3.4212974400000002E-3</v>
      </c>
      <c r="I72" s="3">
        <v>0</v>
      </c>
      <c r="J72" s="3">
        <v>0</v>
      </c>
      <c r="K72" s="3">
        <v>0</v>
      </c>
      <c r="L72" s="3">
        <v>5.5855375693057898E-3</v>
      </c>
      <c r="M72" s="3">
        <v>0</v>
      </c>
      <c r="N72" s="3">
        <v>1.14418372420621E-4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3.471061600697932E-2</v>
      </c>
    </row>
    <row r="73" spans="1:19">
      <c r="A73" s="6" t="s">
        <v>333</v>
      </c>
      <c r="B73" s="2">
        <v>0</v>
      </c>
      <c r="C73" s="3">
        <v>0</v>
      </c>
      <c r="D73" s="3">
        <v>2.1844376476228E-3</v>
      </c>
      <c r="E73" s="3">
        <v>0</v>
      </c>
      <c r="F73" s="3">
        <v>0</v>
      </c>
      <c r="G73" s="3">
        <v>4.5484410479796602E-4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2.6392817524207661E-3</v>
      </c>
    </row>
    <row r="74" spans="1:19" ht="28.8">
      <c r="A74" s="6" t="s">
        <v>334</v>
      </c>
      <c r="B74" s="2">
        <v>3.0320516003878402E-3</v>
      </c>
      <c r="C74" s="3">
        <v>0</v>
      </c>
      <c r="D74" s="3">
        <v>2.5505847675691799E-2</v>
      </c>
      <c r="E74" s="3">
        <v>0</v>
      </c>
      <c r="F74" s="3">
        <v>0</v>
      </c>
      <c r="G74" s="3">
        <v>2.0574827290860999E-3</v>
      </c>
      <c r="H74" s="3">
        <v>0</v>
      </c>
      <c r="I74" s="3">
        <v>0</v>
      </c>
      <c r="J74" s="3">
        <v>0</v>
      </c>
      <c r="K74" s="3">
        <v>0</v>
      </c>
      <c r="L74" s="3">
        <v>6.9621118234369098E-3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3.7557493828602649E-2</v>
      </c>
    </row>
    <row r="75" spans="1:19" ht="28.8">
      <c r="A75" s="6" t="s">
        <v>335</v>
      </c>
      <c r="B75" s="2">
        <v>1.9846155929811298E-3</v>
      </c>
      <c r="C75" s="3">
        <v>0</v>
      </c>
      <c r="D75" s="3">
        <v>7.1395413370580396E-3</v>
      </c>
      <c r="E75" s="3">
        <v>0</v>
      </c>
      <c r="F75" s="3">
        <v>0</v>
      </c>
      <c r="G75" s="3">
        <v>3.6021210984E-4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9.4843690398791689E-3</v>
      </c>
    </row>
    <row r="76" spans="1:19">
      <c r="A76" s="5" t="s">
        <v>336</v>
      </c>
      <c r="B76" s="2">
        <v>1.6460715407897598E-2</v>
      </c>
      <c r="C76" s="3">
        <v>0</v>
      </c>
      <c r="D76" s="3">
        <v>0.23557538895225799</v>
      </c>
      <c r="E76" s="3">
        <v>0</v>
      </c>
      <c r="F76" s="3">
        <v>0</v>
      </c>
      <c r="G76" s="3">
        <v>1.3584270243966101E-3</v>
      </c>
      <c r="H76" s="3">
        <v>0</v>
      </c>
      <c r="I76" s="3">
        <v>0</v>
      </c>
      <c r="J76" s="3">
        <v>0</v>
      </c>
      <c r="K76" s="3">
        <v>0</v>
      </c>
      <c r="L76" s="3">
        <v>3.3907585376188301E-4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0.25373360723831406</v>
      </c>
    </row>
    <row r="77" spans="1:19">
      <c r="A77" s="6" t="s">
        <v>337</v>
      </c>
      <c r="B77" s="2">
        <v>1.0877443112573401E-2</v>
      </c>
      <c r="C77" s="3">
        <v>0</v>
      </c>
      <c r="D77" s="3">
        <v>0.13084028254899299</v>
      </c>
      <c r="E77" s="3">
        <v>0</v>
      </c>
      <c r="F77" s="3">
        <v>0</v>
      </c>
      <c r="G77" s="3">
        <v>1.3584270243966101E-3</v>
      </c>
      <c r="H77" s="3">
        <v>0</v>
      </c>
      <c r="I77" s="3">
        <v>0</v>
      </c>
      <c r="J77" s="3">
        <v>0</v>
      </c>
      <c r="K77" s="3">
        <v>0</v>
      </c>
      <c r="L77" s="3">
        <v>3.3907585376188301E-4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0.14341522853972491</v>
      </c>
    </row>
    <row r="78" spans="1:19">
      <c r="A78" s="6" t="s">
        <v>338</v>
      </c>
      <c r="B78" s="2">
        <v>5.5832722953242202E-3</v>
      </c>
      <c r="C78" s="3">
        <v>0</v>
      </c>
      <c r="D78" s="3">
        <v>0.104735106403264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0.11031837869858822</v>
      </c>
    </row>
    <row r="79" spans="1:19">
      <c r="A79" s="7" t="s">
        <v>339</v>
      </c>
      <c r="B79" s="2">
        <v>5.5832722953242202E-3</v>
      </c>
      <c r="C79" s="3">
        <v>0</v>
      </c>
      <c r="D79" s="3">
        <v>0.104735106403264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0.11031837869858822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1.35516317847676E-2</v>
      </c>
      <c r="C86" s="3">
        <v>0</v>
      </c>
      <c r="D86" s="3">
        <v>0.10881905504882</v>
      </c>
      <c r="E86" s="3">
        <v>1.4267106741381701E-2</v>
      </c>
      <c r="F86" s="3">
        <v>0</v>
      </c>
      <c r="G86" s="3">
        <v>7.7628762315518603E-3</v>
      </c>
      <c r="H86" s="3">
        <v>0</v>
      </c>
      <c r="I86" s="3">
        <v>0</v>
      </c>
      <c r="J86" s="3">
        <v>0</v>
      </c>
      <c r="K86" s="3">
        <v>0</v>
      </c>
      <c r="L86" s="3">
        <v>4.4153573131166897E-3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0.14881602711963784</v>
      </c>
    </row>
    <row r="87" spans="1:19" ht="28.8">
      <c r="A87" s="6" t="s">
        <v>346</v>
      </c>
      <c r="B87" s="2">
        <v>3.6137684759380298E-4</v>
      </c>
      <c r="C87" s="3">
        <v>0</v>
      </c>
      <c r="D87" s="3">
        <v>1.68335974644396E-3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2.0447365940377631E-3</v>
      </c>
    </row>
    <row r="88" spans="1:19" ht="28.8">
      <c r="A88" s="6" t="s">
        <v>347</v>
      </c>
      <c r="B88" s="2">
        <v>7.2275369518760698E-3</v>
      </c>
      <c r="C88" s="3">
        <v>0</v>
      </c>
      <c r="D88" s="3">
        <v>8.4374313516801094E-2</v>
      </c>
      <c r="E88" s="3">
        <v>7.4140998393869397E-3</v>
      </c>
      <c r="F88" s="3">
        <v>0</v>
      </c>
      <c r="G88" s="3">
        <v>5.2139176576840697E-3</v>
      </c>
      <c r="H88" s="3">
        <v>0</v>
      </c>
      <c r="I88" s="3">
        <v>0</v>
      </c>
      <c r="J88" s="3">
        <v>0</v>
      </c>
      <c r="K88" s="3">
        <v>0</v>
      </c>
      <c r="L88" s="3">
        <v>1.75066337540102E-4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0.10440493430328829</v>
      </c>
    </row>
    <row r="89" spans="1:19">
      <c r="A89" s="7" t="s">
        <v>348</v>
      </c>
      <c r="B89" s="2">
        <v>7.2275369518760698E-3</v>
      </c>
      <c r="C89" s="3">
        <v>0</v>
      </c>
      <c r="D89" s="3">
        <v>6.4210021768055098E-2</v>
      </c>
      <c r="E89" s="3">
        <v>0</v>
      </c>
      <c r="F89" s="3">
        <v>0</v>
      </c>
      <c r="G89" s="3">
        <v>5.2139176576840697E-3</v>
      </c>
      <c r="H89" s="3">
        <v>0</v>
      </c>
      <c r="I89" s="3">
        <v>0</v>
      </c>
      <c r="J89" s="3">
        <v>0</v>
      </c>
      <c r="K89" s="3">
        <v>0</v>
      </c>
      <c r="L89" s="3">
        <v>1.75066337540102E-4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7.6826542715155349E-2</v>
      </c>
    </row>
    <row r="90" spans="1:19">
      <c r="A90" s="7" t="s">
        <v>349</v>
      </c>
      <c r="B90" s="2">
        <v>0</v>
      </c>
      <c r="C90" s="3">
        <v>0</v>
      </c>
      <c r="D90" s="3">
        <v>2.0164291748746E-2</v>
      </c>
      <c r="E90" s="3">
        <v>7.4140998393869397E-3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2.7578391588132939E-2</v>
      </c>
    </row>
    <row r="91" spans="1:19" ht="28.8">
      <c r="A91" s="8" t="s">
        <v>350</v>
      </c>
      <c r="B91" s="2">
        <v>0</v>
      </c>
      <c r="C91" s="3">
        <v>0</v>
      </c>
      <c r="D91" s="3">
        <v>2.0164291748746E-2</v>
      </c>
      <c r="E91" s="3">
        <v>7.4140998393869397E-3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2.7578391588132939E-2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1.9185061079122E-2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1.9185061079122E-2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9.7923066962401399E-4</v>
      </c>
      <c r="E97" s="3">
        <v>7.4140998393869397E-3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8.3933305090109541E-3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5.9627179852977299E-3</v>
      </c>
      <c r="C99" s="3">
        <v>0</v>
      </c>
      <c r="D99" s="3">
        <v>2.2761381785575002E-2</v>
      </c>
      <c r="E99" s="3">
        <v>0</v>
      </c>
      <c r="F99" s="3">
        <v>0</v>
      </c>
      <c r="G99" s="3">
        <v>1.5721121743016899E-3</v>
      </c>
      <c r="H99" s="3">
        <v>0</v>
      </c>
      <c r="I99" s="3">
        <v>0</v>
      </c>
      <c r="J99" s="3">
        <v>0</v>
      </c>
      <c r="K99" s="3">
        <v>0</v>
      </c>
      <c r="L99" s="3">
        <v>3.8459310152230901E-3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3.4142142960397512E-2</v>
      </c>
    </row>
    <row r="100" spans="1:19">
      <c r="A100" s="5" t="s">
        <v>359</v>
      </c>
      <c r="B100" s="2">
        <v>5.3013983542010701E-2</v>
      </c>
      <c r="C100" s="3">
        <v>0.11469143013604401</v>
      </c>
      <c r="D100" s="3">
        <v>0.429711962978922</v>
      </c>
      <c r="E100" s="3">
        <v>3.37854678968183E-2</v>
      </c>
      <c r="F100" s="3">
        <v>1.35552773268E-2</v>
      </c>
      <c r="G100" s="3">
        <v>1.84685022417966E-3</v>
      </c>
      <c r="H100" s="3">
        <v>2.0598369660000001E-2</v>
      </c>
      <c r="I100" s="3">
        <v>5.6887824000000002E-6</v>
      </c>
      <c r="J100" s="3">
        <v>0</v>
      </c>
      <c r="K100" s="3">
        <v>0</v>
      </c>
      <c r="L100" s="3">
        <v>7.1355196377792696E-2</v>
      </c>
      <c r="M100" s="3">
        <v>0</v>
      </c>
      <c r="N100" s="3">
        <v>1.4603803690148199E-2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0.7531680306151155</v>
      </c>
    </row>
    <row r="101" spans="1:19">
      <c r="A101" s="6" t="s">
        <v>360</v>
      </c>
      <c r="B101" s="2">
        <v>3.2289021332506197E-2</v>
      </c>
      <c r="C101" s="3">
        <v>0</v>
      </c>
      <c r="D101" s="3">
        <v>0.27559612066732603</v>
      </c>
      <c r="E101" s="3">
        <v>0</v>
      </c>
      <c r="F101" s="3">
        <v>0</v>
      </c>
      <c r="G101" s="3">
        <v>1.30653205941966E-3</v>
      </c>
      <c r="H101" s="3">
        <v>0</v>
      </c>
      <c r="I101" s="3">
        <v>0</v>
      </c>
      <c r="J101" s="3">
        <v>0</v>
      </c>
      <c r="K101" s="3">
        <v>0</v>
      </c>
      <c r="L101" s="3">
        <v>6.9055377543581695E-2</v>
      </c>
      <c r="M101" s="3">
        <v>0</v>
      </c>
      <c r="N101" s="3">
        <v>1.1647768008648701E-2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0.38989481961148231</v>
      </c>
    </row>
    <row r="102" spans="1:19">
      <c r="A102" s="7" t="s">
        <v>361</v>
      </c>
      <c r="B102" s="2">
        <v>1.3370943360970599E-3</v>
      </c>
      <c r="C102" s="3">
        <v>0</v>
      </c>
      <c r="D102" s="3">
        <v>4.3708403066227801E-2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4.23595864216216E-3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4.9281456044487019E-2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9.6126241459951502E-3</v>
      </c>
      <c r="C104" s="3">
        <v>0</v>
      </c>
      <c r="D104" s="3">
        <v>5.8147961669479602E-2</v>
      </c>
      <c r="E104" s="3">
        <v>0</v>
      </c>
      <c r="F104" s="3">
        <v>0</v>
      </c>
      <c r="G104" s="3">
        <v>1.02568871954441E-3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6.8786274535019162E-2</v>
      </c>
    </row>
    <row r="105" spans="1:19" ht="28.8">
      <c r="A105" s="7" t="s">
        <v>364</v>
      </c>
      <c r="B105" s="2">
        <v>0</v>
      </c>
      <c r="C105" s="3">
        <v>0</v>
      </c>
      <c r="D105" s="3">
        <v>0.15082444825483199</v>
      </c>
      <c r="E105" s="3">
        <v>0</v>
      </c>
      <c r="F105" s="3">
        <v>0</v>
      </c>
      <c r="G105" s="3">
        <v>2.6558011488203402E-4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0.15109002836971402</v>
      </c>
    </row>
    <row r="106" spans="1:19">
      <c r="A106" s="7" t="s">
        <v>365</v>
      </c>
      <c r="B106" s="2">
        <v>1.04799285802203E-2</v>
      </c>
      <c r="C106" s="3">
        <v>0</v>
      </c>
      <c r="D106" s="3">
        <v>2.1929526969238802E-2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6.8994565026330903E-2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0.10140402057579001</v>
      </c>
    </row>
    <row r="107" spans="1:19" ht="28.8">
      <c r="A107" s="8" t="s">
        <v>366</v>
      </c>
      <c r="B107" s="2">
        <v>0</v>
      </c>
      <c r="C107" s="3">
        <v>0</v>
      </c>
      <c r="D107" s="3">
        <v>1.50388870732892E-2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1.50388870732892E-2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1.04799285802203E-2</v>
      </c>
      <c r="C109" s="3">
        <v>0</v>
      </c>
      <c r="D109" s="3">
        <v>6.8906398959495997E-3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6.8994565026330903E-2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8.6365133502500802E-2</v>
      </c>
    </row>
    <row r="110" spans="1:19">
      <c r="A110" s="6" t="s">
        <v>369</v>
      </c>
      <c r="B110" s="2">
        <v>1.4635762327548901E-3</v>
      </c>
      <c r="C110" s="3">
        <v>0</v>
      </c>
      <c r="D110" s="3">
        <v>3.05886771046432E-3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4.5224439432192103E-3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1.3117979567654999E-2</v>
      </c>
      <c r="C112" s="3">
        <v>5.8379063368087999E-2</v>
      </c>
      <c r="D112" s="3">
        <v>0.147343103098276</v>
      </c>
      <c r="E112" s="3">
        <v>3.3742306901634302E-2</v>
      </c>
      <c r="F112" s="3">
        <v>1.35552773268E-2</v>
      </c>
      <c r="G112" s="3">
        <v>4.48738814800678E-4</v>
      </c>
      <c r="H112" s="3">
        <v>1.7853858E-2</v>
      </c>
      <c r="I112" s="3">
        <v>5.6887824000000002E-6</v>
      </c>
      <c r="J112" s="3">
        <v>0</v>
      </c>
      <c r="K112" s="3">
        <v>0</v>
      </c>
      <c r="L112" s="3">
        <v>2.0436691403365602E-3</v>
      </c>
      <c r="M112" s="3">
        <v>0</v>
      </c>
      <c r="N112" s="3">
        <v>1.0287967135135101E-4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0.28659256467134187</v>
      </c>
    </row>
    <row r="113" spans="1:19">
      <c r="A113" s="6" t="s">
        <v>372</v>
      </c>
      <c r="B113" s="2">
        <v>6.1434064090946199E-3</v>
      </c>
      <c r="C113" s="3">
        <v>0</v>
      </c>
      <c r="D113" s="3">
        <v>3.5795957254148802E-3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9.7230021345095004E-3</v>
      </c>
    </row>
    <row r="114" spans="1:19">
      <c r="A114" s="5" t="s">
        <v>373</v>
      </c>
      <c r="B114" s="2">
        <v>5.3122396596288904E-3</v>
      </c>
      <c r="C114" s="3">
        <v>0</v>
      </c>
      <c r="D114" s="3">
        <v>3.5239204030616802E-3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9.8221429377762693E-4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9.8183743564681982E-3</v>
      </c>
    </row>
    <row r="115" spans="1:19">
      <c r="A115" s="5" t="s">
        <v>374</v>
      </c>
      <c r="B115" s="2">
        <v>1.4708037697067701E-2</v>
      </c>
      <c r="C115" s="3">
        <v>0</v>
      </c>
      <c r="D115" s="3">
        <v>2.0203591976289501E-2</v>
      </c>
      <c r="E115" s="3">
        <v>0</v>
      </c>
      <c r="F115" s="3">
        <v>0</v>
      </c>
      <c r="G115" s="3">
        <v>2.3505366489559301E-3</v>
      </c>
      <c r="H115" s="3">
        <v>5.3312450399999999E-3</v>
      </c>
      <c r="I115" s="3">
        <v>0</v>
      </c>
      <c r="J115" s="3">
        <v>0</v>
      </c>
      <c r="K115" s="3">
        <v>0</v>
      </c>
      <c r="L115" s="3">
        <v>1.3179731011440101E-2</v>
      </c>
      <c r="M115" s="3">
        <v>0</v>
      </c>
      <c r="N115" s="3">
        <v>1.81801791884252E-2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7.3953321562178431E-2</v>
      </c>
    </row>
    <row r="116" spans="1:19">
      <c r="A116" s="5" t="s">
        <v>375</v>
      </c>
      <c r="B116" s="2">
        <v>4.3148395602699903E-2</v>
      </c>
      <c r="C116" s="3">
        <v>1.06649729503847E-2</v>
      </c>
      <c r="D116" s="3">
        <v>3.4836376698296499E-2</v>
      </c>
      <c r="E116" s="3">
        <v>0</v>
      </c>
      <c r="F116" s="3">
        <v>0</v>
      </c>
      <c r="G116" s="3">
        <v>7.29582154675932E-4</v>
      </c>
      <c r="H116" s="3">
        <v>3.1098929400000001E-3</v>
      </c>
      <c r="I116" s="3">
        <v>0</v>
      </c>
      <c r="J116" s="3">
        <v>0</v>
      </c>
      <c r="K116" s="3">
        <v>0</v>
      </c>
      <c r="L116" s="3">
        <v>1.5319225936535501E-2</v>
      </c>
      <c r="M116" s="3">
        <v>0</v>
      </c>
      <c r="N116" s="3">
        <v>1.2400285037059399E-2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0.12020873131965193</v>
      </c>
    </row>
    <row r="117" spans="1:19">
      <c r="A117" s="6" t="s">
        <v>376</v>
      </c>
      <c r="B117" s="2">
        <v>3.8522771953499201E-2</v>
      </c>
      <c r="C117" s="3">
        <v>1.06649729503847E-2</v>
      </c>
      <c r="D117" s="3">
        <v>3.2409587647489198E-2</v>
      </c>
      <c r="E117" s="3">
        <v>0</v>
      </c>
      <c r="F117" s="3">
        <v>0</v>
      </c>
      <c r="G117" s="3">
        <v>7.2347686467864403E-4</v>
      </c>
      <c r="H117" s="3">
        <v>3.1098929400000001E-3</v>
      </c>
      <c r="I117" s="3">
        <v>0</v>
      </c>
      <c r="J117" s="3">
        <v>0</v>
      </c>
      <c r="K117" s="3">
        <v>0</v>
      </c>
      <c r="L117" s="3">
        <v>1.1395897172084101E-2</v>
      </c>
      <c r="M117" s="3">
        <v>0</v>
      </c>
      <c r="N117" s="3">
        <v>9.8587365092481106E-3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0.10668533603738396</v>
      </c>
    </row>
    <row r="118" spans="1:19">
      <c r="A118" s="6" t="s">
        <v>377</v>
      </c>
      <c r="B118" s="2">
        <v>4.6256236492006999E-3</v>
      </c>
      <c r="C118" s="3">
        <v>0</v>
      </c>
      <c r="D118" s="3">
        <v>2.42678905080734E-3</v>
      </c>
      <c r="E118" s="3">
        <v>0</v>
      </c>
      <c r="F118" s="3">
        <v>0</v>
      </c>
      <c r="G118" s="3">
        <v>6.1052899972880698E-6</v>
      </c>
      <c r="H118" s="3">
        <v>0</v>
      </c>
      <c r="I118" s="3">
        <v>0</v>
      </c>
      <c r="J118" s="3">
        <v>0</v>
      </c>
      <c r="K118" s="3">
        <v>0</v>
      </c>
      <c r="L118" s="3">
        <v>3.9233287644513497E-3</v>
      </c>
      <c r="M118" s="3">
        <v>0</v>
      </c>
      <c r="N118" s="3">
        <v>2.5415485278112299E-3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1.3523395282267908E-2</v>
      </c>
    </row>
    <row r="119" spans="1:19">
      <c r="A119" s="5" t="s">
        <v>378</v>
      </c>
      <c r="B119" s="2">
        <v>2.5477067755363E-3</v>
      </c>
      <c r="C119" s="3">
        <v>0</v>
      </c>
      <c r="D119" s="3">
        <v>1.7685102394547399E-3</v>
      </c>
      <c r="E119" s="3">
        <v>0</v>
      </c>
      <c r="F119" s="3">
        <v>0</v>
      </c>
      <c r="G119" s="3">
        <v>7.5705595966372898E-4</v>
      </c>
      <c r="H119" s="3">
        <v>0</v>
      </c>
      <c r="I119" s="3">
        <v>0</v>
      </c>
      <c r="J119" s="3">
        <v>0</v>
      </c>
      <c r="K119" s="3">
        <v>0</v>
      </c>
      <c r="L119" s="3">
        <v>2.7513057047091902E-3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7.8245786793639596E-3</v>
      </c>
    </row>
    <row r="120" spans="1:19">
      <c r="A120" s="4" t="s">
        <v>379</v>
      </c>
      <c r="B120" s="2">
        <f t="shared" ref="B120:S120" si="2">B3+B17+B31+B59+B71+B76+B86+B100+B114+B115+B116+B119</f>
        <v>0.67507002014760109</v>
      </c>
      <c r="C120" s="2">
        <f t="shared" si="2"/>
        <v>0.1619594414856001</v>
      </c>
      <c r="D120" s="2">
        <f t="shared" si="2"/>
        <v>1.8279256334625003</v>
      </c>
      <c r="E120" s="2">
        <f t="shared" si="2"/>
        <v>4.80525746382E-2</v>
      </c>
      <c r="F120" s="2">
        <f t="shared" si="2"/>
        <v>1.35552773268E-2</v>
      </c>
      <c r="G120" s="2">
        <f t="shared" si="2"/>
        <v>7.2042421967999967E-2</v>
      </c>
      <c r="H120" s="2">
        <f t="shared" si="2"/>
        <v>5.1597649620000005E-2</v>
      </c>
      <c r="I120" s="2">
        <f t="shared" si="2"/>
        <v>5.6887824000000002E-6</v>
      </c>
      <c r="J120" s="2">
        <f t="shared" si="2"/>
        <v>0</v>
      </c>
      <c r="K120" s="2">
        <f t="shared" si="2"/>
        <v>0</v>
      </c>
      <c r="L120" s="2">
        <f t="shared" si="2"/>
        <v>4.1413324247775964</v>
      </c>
      <c r="M120" s="2">
        <f t="shared" si="2"/>
        <v>0</v>
      </c>
      <c r="N120" s="2">
        <f t="shared" si="2"/>
        <v>0.12694141298000006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7.1184825451886997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16" priority="2" operator="lessThan">
      <formula>0</formula>
    </cfRule>
  </conditionalFormatting>
  <conditionalFormatting sqref="B3:B158 C120:S120">
    <cfRule type="cellIs" dxfId="215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outlinePr summaryBelow="0" summaryRight="0"/>
  </sheetPr>
  <dimension ref="A1:S143"/>
  <sheetViews>
    <sheetView topLeftCell="D112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9" width="12.77734375" style="1"/>
    <col min="10" max="11" width="9" style="1"/>
    <col min="12" max="14" width="12.77734375" style="1"/>
    <col min="15" max="15" width="9" style="1"/>
    <col min="16" max="16" width="12.77734375" style="1"/>
    <col min="17" max="17" width="9" style="1"/>
    <col min="18" max="18" width="11.777343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0.118505400024913</v>
      </c>
      <c r="C3" s="3">
        <v>0</v>
      </c>
      <c r="D3" s="3">
        <v>0.100630000582573</v>
      </c>
      <c r="E3" s="3">
        <v>0</v>
      </c>
      <c r="F3" s="3">
        <v>0</v>
      </c>
      <c r="G3" s="3">
        <v>1.5474440129786399E-3</v>
      </c>
      <c r="H3" s="3">
        <v>5.2193055373706398E-3</v>
      </c>
      <c r="I3" s="3">
        <v>0</v>
      </c>
      <c r="J3" s="3">
        <v>0</v>
      </c>
      <c r="K3" s="3">
        <v>0</v>
      </c>
      <c r="L3" s="3">
        <v>9.9662094545795402E-2</v>
      </c>
      <c r="M3" s="3">
        <v>0</v>
      </c>
      <c r="N3" s="3">
        <v>1.7521898463054199E-4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0.32573946368826118</v>
      </c>
    </row>
    <row r="4" spans="1:19" ht="28.8">
      <c r="A4" s="6" t="s">
        <v>266</v>
      </c>
      <c r="B4" s="2">
        <v>9.7599620324076194E-2</v>
      </c>
      <c r="C4" s="3">
        <v>0</v>
      </c>
      <c r="D4" s="3">
        <v>8.5361462561808696E-2</v>
      </c>
      <c r="E4" s="3">
        <v>0</v>
      </c>
      <c r="F4" s="3">
        <v>0</v>
      </c>
      <c r="G4" s="3">
        <v>1.5474440129786399E-3</v>
      </c>
      <c r="H4" s="3">
        <v>5.2193055373706398E-3</v>
      </c>
      <c r="I4" s="3">
        <v>0</v>
      </c>
      <c r="J4" s="3">
        <v>0</v>
      </c>
      <c r="K4" s="3">
        <v>0</v>
      </c>
      <c r="L4" s="3">
        <v>9.9163627075437896E-2</v>
      </c>
      <c r="M4" s="3">
        <v>0</v>
      </c>
      <c r="N4" s="3">
        <v>1.7521898463054199E-4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0.28906667849630258</v>
      </c>
    </row>
    <row r="5" spans="1:19" ht="28.8">
      <c r="A5" s="7" t="s">
        <v>267</v>
      </c>
      <c r="B5" s="2">
        <v>2.9191427226835502E-3</v>
      </c>
      <c r="C5" s="3">
        <v>0</v>
      </c>
      <c r="D5" s="3">
        <v>7.1500178045298701E-4</v>
      </c>
      <c r="E5" s="3">
        <v>0</v>
      </c>
      <c r="F5" s="3">
        <v>0</v>
      </c>
      <c r="G5" s="3">
        <v>4.37660932963659E-5</v>
      </c>
      <c r="H5" s="3">
        <v>1.55028877347642E-4</v>
      </c>
      <c r="I5" s="3">
        <v>0</v>
      </c>
      <c r="J5" s="3">
        <v>0</v>
      </c>
      <c r="K5" s="3">
        <v>0</v>
      </c>
      <c r="L5" s="3">
        <v>3.8862800454678402E-2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4.2695739928458945E-2</v>
      </c>
    </row>
    <row r="6" spans="1:19">
      <c r="A6" s="7" t="s">
        <v>268</v>
      </c>
      <c r="B6" s="2">
        <v>9.4680477601392601E-2</v>
      </c>
      <c r="C6" s="3">
        <v>0</v>
      </c>
      <c r="D6" s="3">
        <v>8.4646460781355695E-2</v>
      </c>
      <c r="E6" s="3">
        <v>0</v>
      </c>
      <c r="F6" s="3">
        <v>0</v>
      </c>
      <c r="G6" s="3">
        <v>1.5036779196822799E-3</v>
      </c>
      <c r="H6" s="3">
        <v>5.0642766600230002E-3</v>
      </c>
      <c r="I6" s="3">
        <v>0</v>
      </c>
      <c r="J6" s="3">
        <v>0</v>
      </c>
      <c r="K6" s="3">
        <v>0</v>
      </c>
      <c r="L6" s="3">
        <v>6.0300826620759598E-2</v>
      </c>
      <c r="M6" s="3">
        <v>0</v>
      </c>
      <c r="N6" s="3">
        <v>1.7521898463054199E-4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0.24637093856784373</v>
      </c>
    </row>
    <row r="7" spans="1:19">
      <c r="A7" s="8" t="s">
        <v>269</v>
      </c>
      <c r="B7" s="2">
        <v>8.4330789766422096E-2</v>
      </c>
      <c r="C7" s="3">
        <v>0</v>
      </c>
      <c r="D7" s="3">
        <v>7.7428192806873394E-2</v>
      </c>
      <c r="E7" s="3">
        <v>0</v>
      </c>
      <c r="F7" s="3">
        <v>0</v>
      </c>
      <c r="G7" s="3">
        <v>1.4411549292588999E-3</v>
      </c>
      <c r="H7" s="3">
        <v>5.0642766600230002E-3</v>
      </c>
      <c r="I7" s="3">
        <v>0</v>
      </c>
      <c r="J7" s="3">
        <v>0</v>
      </c>
      <c r="K7" s="3">
        <v>0</v>
      </c>
      <c r="L7" s="3">
        <v>1.6062819861715E-2</v>
      </c>
      <c r="M7" s="3">
        <v>0</v>
      </c>
      <c r="N7" s="3">
        <v>1.7521898463054199E-4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0.18450245300892293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4.6588338402429102E-3</v>
      </c>
      <c r="C11" s="3">
        <v>0</v>
      </c>
      <c r="D11" s="3">
        <v>1.9337548153160499E-3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6.6135250988368496E-3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1.320611375439581E-2</v>
      </c>
    </row>
    <row r="12" spans="1:19">
      <c r="A12" s="8" t="s">
        <v>274</v>
      </c>
      <c r="B12" s="2">
        <v>5.1011281921646999E-3</v>
      </c>
      <c r="C12" s="3">
        <v>0</v>
      </c>
      <c r="D12" s="3">
        <v>5.12851277070375E-3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3.7222175237281399E-2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4.7451816200149849E-2</v>
      </c>
    </row>
    <row r="13" spans="1:19">
      <c r="A13" s="8" t="s">
        <v>275</v>
      </c>
      <c r="B13" s="2">
        <v>5.8972580256293097E-4</v>
      </c>
      <c r="C13" s="3">
        <v>0</v>
      </c>
      <c r="D13" s="3">
        <v>1.56000388462467E-4</v>
      </c>
      <c r="E13" s="3">
        <v>0</v>
      </c>
      <c r="F13" s="3">
        <v>0</v>
      </c>
      <c r="G13" s="3">
        <v>6.2522990423379305E-5</v>
      </c>
      <c r="H13" s="3">
        <v>0</v>
      </c>
      <c r="I13" s="3">
        <v>0</v>
      </c>
      <c r="J13" s="3">
        <v>0</v>
      </c>
      <c r="K13" s="3">
        <v>0</v>
      </c>
      <c r="L13" s="3">
        <v>4.0230642292627501E-4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1.2105556043750523E-3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2.0905779700836801E-2</v>
      </c>
      <c r="C15" s="3">
        <v>0</v>
      </c>
      <c r="D15" s="3">
        <v>1.42317854391076E-2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4.06231363637753E-4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3.5543796503582151E-2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4.4181049849543803E-2</v>
      </c>
      <c r="C17" s="3">
        <v>0</v>
      </c>
      <c r="D17" s="3">
        <v>5.2575380919945902E-2</v>
      </c>
      <c r="E17" s="3">
        <v>0</v>
      </c>
      <c r="F17" s="3">
        <v>0</v>
      </c>
      <c r="G17" s="3">
        <v>1.3442442941026601E-4</v>
      </c>
      <c r="H17" s="3">
        <v>0</v>
      </c>
      <c r="I17" s="3">
        <v>7.3183581922112101E-3</v>
      </c>
      <c r="J17" s="3">
        <v>0</v>
      </c>
      <c r="K17" s="3">
        <v>0</v>
      </c>
      <c r="L17" s="3">
        <v>7.0851067253206695E-2</v>
      </c>
      <c r="M17" s="3">
        <v>0.1787525718264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0.35381285247071792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0</v>
      </c>
    </row>
    <row r="26" spans="1:19">
      <c r="A26" s="7" t="s">
        <v>288</v>
      </c>
      <c r="B26" s="2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0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4.4181049849543699E-2</v>
      </c>
      <c r="C28" s="3">
        <v>0</v>
      </c>
      <c r="D28" s="3">
        <v>5.0609126023700199E-2</v>
      </c>
      <c r="E28" s="3">
        <v>0</v>
      </c>
      <c r="F28" s="3">
        <v>0</v>
      </c>
      <c r="G28" s="3">
        <v>1.3442442941026601E-4</v>
      </c>
      <c r="H28" s="3">
        <v>0</v>
      </c>
      <c r="I28" s="3">
        <v>7.3183581922112101E-3</v>
      </c>
      <c r="J28" s="3">
        <v>0</v>
      </c>
      <c r="K28" s="3">
        <v>0</v>
      </c>
      <c r="L28" s="3">
        <v>7.3298267786811901E-3</v>
      </c>
      <c r="M28" s="3">
        <v>0.15647868034165799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0.26605146561520454</v>
      </c>
    </row>
    <row r="29" spans="1:19" ht="28.8">
      <c r="A29" s="7" t="s">
        <v>291</v>
      </c>
      <c r="B29" s="2">
        <v>4.4181049849543699E-2</v>
      </c>
      <c r="C29" s="3">
        <v>0</v>
      </c>
      <c r="D29" s="3">
        <v>5.0609126023700199E-2</v>
      </c>
      <c r="E29" s="3">
        <v>0</v>
      </c>
      <c r="F29" s="3">
        <v>0</v>
      </c>
      <c r="G29" s="3">
        <v>1.3442442941026601E-4</v>
      </c>
      <c r="H29" s="3">
        <v>0</v>
      </c>
      <c r="I29" s="3">
        <v>7.3183581922112101E-3</v>
      </c>
      <c r="J29" s="3">
        <v>0</v>
      </c>
      <c r="K29" s="3">
        <v>0</v>
      </c>
      <c r="L29" s="3">
        <v>7.3298267786811901E-3</v>
      </c>
      <c r="M29" s="3">
        <v>0.15647868034165799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0.26605146561520454</v>
      </c>
    </row>
    <row r="30" spans="1:19" ht="28.8">
      <c r="A30" s="7" t="s">
        <v>292</v>
      </c>
      <c r="B30" s="2">
        <v>5.3692248081042802E-3</v>
      </c>
      <c r="C30" s="3">
        <v>0</v>
      </c>
      <c r="D30" s="3">
        <v>3.5262587808704497E-2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4.0631812616808774E-2</v>
      </c>
    </row>
    <row r="31" spans="1:19">
      <c r="A31" s="5" t="s">
        <v>293</v>
      </c>
      <c r="B31" s="2">
        <v>0.144280106100619</v>
      </c>
      <c r="C31" s="3">
        <v>3.1980688488848198E-2</v>
      </c>
      <c r="D31" s="3">
        <v>6.0433900488742899E-2</v>
      </c>
      <c r="E31" s="3">
        <v>0</v>
      </c>
      <c r="F31" s="3">
        <v>0</v>
      </c>
      <c r="G31" s="3">
        <v>1.1254138276208299E-4</v>
      </c>
      <c r="H31" s="3">
        <v>0</v>
      </c>
      <c r="I31" s="3">
        <v>7.5945245040000004E-4</v>
      </c>
      <c r="J31" s="3">
        <v>0</v>
      </c>
      <c r="K31" s="3">
        <v>0</v>
      </c>
      <c r="L31" s="3">
        <v>1.00757545498368</v>
      </c>
      <c r="M31" s="3">
        <v>0</v>
      </c>
      <c r="N31" s="3">
        <v>5.5332310935960598E-5</v>
      </c>
      <c r="O31" s="3">
        <v>0</v>
      </c>
      <c r="P31" s="3">
        <v>5.33544E-6</v>
      </c>
      <c r="Q31" s="3">
        <v>0</v>
      </c>
      <c r="R31" s="1">
        <v>1.0146519999999999E-2</v>
      </c>
      <c r="S31" s="3">
        <f t="shared" si="0"/>
        <v>1.2553493316459881</v>
      </c>
    </row>
    <row r="32" spans="1:19">
      <c r="A32" s="6" t="s">
        <v>294</v>
      </c>
      <c r="B32" s="2">
        <v>3.2348456422808501E-2</v>
      </c>
      <c r="C32" s="3">
        <v>0</v>
      </c>
      <c r="D32" s="3">
        <v>2.1156700988428801E-2</v>
      </c>
      <c r="E32" s="3">
        <v>0</v>
      </c>
      <c r="F32" s="3">
        <v>0</v>
      </c>
      <c r="G32" s="3">
        <v>8.3498445275093902E-5</v>
      </c>
      <c r="H32" s="3">
        <v>0</v>
      </c>
      <c r="I32" s="3">
        <v>0</v>
      </c>
      <c r="J32" s="3">
        <v>0</v>
      </c>
      <c r="K32" s="3">
        <v>0</v>
      </c>
      <c r="L32" s="3">
        <v>0.11214923680227699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0.16573789265878941</v>
      </c>
    </row>
    <row r="33" spans="1:19">
      <c r="A33" s="6" t="s">
        <v>295</v>
      </c>
      <c r="B33" s="2">
        <v>1.2280432530881E-2</v>
      </c>
      <c r="C33" s="3">
        <v>0</v>
      </c>
      <c r="D33" s="3">
        <v>1.90669370540615E-3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2.4892955071505001E-2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3.9080081307792149E-2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0</v>
      </c>
    </row>
    <row r="38" spans="1:19" ht="57.6">
      <c r="A38" s="6" t="s">
        <v>300</v>
      </c>
      <c r="B38" s="2">
        <v>7.0986890483385303E-3</v>
      </c>
      <c r="C38" s="3">
        <v>0</v>
      </c>
      <c r="D38" s="3">
        <v>1.33744891799504E-2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8.1402824343025093E-2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0.10187600257131402</v>
      </c>
    </row>
    <row r="39" spans="1:19">
      <c r="A39" s="6" t="s">
        <v>301</v>
      </c>
      <c r="B39" s="2">
        <v>4.7923639144901498E-4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1.41559586701195E-2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1.4635195061568514E-2</v>
      </c>
    </row>
    <row r="40" spans="1:19" ht="28.8">
      <c r="A40" s="6" t="s">
        <v>302</v>
      </c>
      <c r="B40" s="2">
        <v>2.0966592125894399E-4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1.47912552051608E-4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3.5757847331055199E-4</v>
      </c>
    </row>
    <row r="41" spans="1:19">
      <c r="A41" s="6" t="s">
        <v>303</v>
      </c>
      <c r="B41" s="2">
        <v>6.6793572058206404E-3</v>
      </c>
      <c r="C41" s="3">
        <v>0</v>
      </c>
      <c r="D41" s="3">
        <v>4.6285680529787104E-3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1.00144072126744E-2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1.0146519999999999E-2</v>
      </c>
      <c r="S41" s="3">
        <f t="shared" si="0"/>
        <v>3.1468852471473747E-2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0</v>
      </c>
    </row>
    <row r="48" spans="1:19" ht="28.8">
      <c r="A48" s="6" t="s">
        <v>310</v>
      </c>
      <c r="B48" s="2">
        <v>9.5847278289803203E-4</v>
      </c>
      <c r="C48" s="3">
        <v>0</v>
      </c>
      <c r="D48" s="3">
        <v>4.4558602898078602E-4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6.3359917788664202E-3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7.7400505907452384E-3</v>
      </c>
    </row>
    <row r="49" spans="1:19" ht="28.8">
      <c r="A49" s="6" t="s">
        <v>311</v>
      </c>
      <c r="B49" s="2">
        <v>7.3982117929941599E-3</v>
      </c>
      <c r="C49" s="3">
        <v>1.85878815359923E-3</v>
      </c>
      <c r="D49" s="3">
        <v>2.89803626600682E-3</v>
      </c>
      <c r="E49" s="3">
        <v>0</v>
      </c>
      <c r="F49" s="3">
        <v>0</v>
      </c>
      <c r="G49" s="3">
        <v>2.5412570301115499E-5</v>
      </c>
      <c r="H49" s="3">
        <v>0</v>
      </c>
      <c r="I49" s="3">
        <v>0</v>
      </c>
      <c r="J49" s="3">
        <v>0</v>
      </c>
      <c r="K49" s="3">
        <v>0</v>
      </c>
      <c r="L49" s="3">
        <v>0.267062174719016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0.27924262350191731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0</v>
      </c>
    </row>
    <row r="51" spans="1:19" ht="28.8">
      <c r="A51" s="6" t="s">
        <v>313</v>
      </c>
      <c r="B51" s="2">
        <v>3.53436838693649E-2</v>
      </c>
      <c r="C51" s="3">
        <v>3.0121900335248999E-2</v>
      </c>
      <c r="D51" s="3">
        <v>8.8460916296107996E-3</v>
      </c>
      <c r="E51" s="3">
        <v>0</v>
      </c>
      <c r="F51" s="3">
        <v>0</v>
      </c>
      <c r="G51" s="3">
        <v>3.63036718587365E-6</v>
      </c>
      <c r="H51" s="3">
        <v>0</v>
      </c>
      <c r="I51" s="3">
        <v>0</v>
      </c>
      <c r="J51" s="3">
        <v>0</v>
      </c>
      <c r="K51" s="3">
        <v>0</v>
      </c>
      <c r="L51" s="3">
        <v>0.42958412228064002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0.5038994284820506</v>
      </c>
    </row>
    <row r="52" spans="1:19" ht="28.8">
      <c r="A52" s="6" t="s">
        <v>314</v>
      </c>
      <c r="B52" s="2">
        <v>1.36881894307624E-2</v>
      </c>
      <c r="C52" s="3">
        <v>0</v>
      </c>
      <c r="D52" s="3">
        <v>2.4386336159723599E-3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2.0317365141646299E-2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3.6444188188381063E-2</v>
      </c>
    </row>
    <row r="53" spans="1:19">
      <c r="A53" s="6" t="s">
        <v>315</v>
      </c>
      <c r="B53" s="2">
        <v>4.1034616017821797E-3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4.1034616017821797E-3</v>
      </c>
    </row>
    <row r="54" spans="1:19" ht="28.8">
      <c r="A54" s="6" t="s">
        <v>316</v>
      </c>
      <c r="B54" s="2">
        <v>5.3315048548702804E-3</v>
      </c>
      <c r="C54" s="3">
        <v>0</v>
      </c>
      <c r="D54" s="3">
        <v>3.6752212002756301E-3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4.1512506411861098E-2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5.0519232467007007E-2</v>
      </c>
    </row>
    <row r="55" spans="1:19" ht="28.8">
      <c r="A55" s="6" t="s">
        <v>317</v>
      </c>
      <c r="B55" s="2">
        <v>1.7641889660216899E-2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1.7641889660216899E-2</v>
      </c>
    </row>
    <row r="56" spans="1:19" ht="28.8">
      <c r="A56" s="6" t="s">
        <v>318</v>
      </c>
      <c r="B56" s="2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0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0</v>
      </c>
    </row>
    <row r="58" spans="1:19" ht="28.8">
      <c r="A58" s="6" t="s">
        <v>320</v>
      </c>
      <c r="B58" s="2">
        <v>7.1885458717352204E-4</v>
      </c>
      <c r="C58" s="3">
        <v>0</v>
      </c>
      <c r="D58" s="3">
        <v>1.0010024926341899E-3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1.7198570798077121E-3</v>
      </c>
    </row>
    <row r="59" spans="1:19" ht="28.8">
      <c r="A59" s="5" t="s">
        <v>321</v>
      </c>
      <c r="B59" s="2">
        <v>4.8899131639673098E-2</v>
      </c>
      <c r="C59" s="3">
        <v>7.9531659639517499E-3</v>
      </c>
      <c r="D59" s="3">
        <v>5.34951332102559E-3</v>
      </c>
      <c r="E59" s="3">
        <v>0</v>
      </c>
      <c r="F59" s="3">
        <v>0</v>
      </c>
      <c r="G59" s="3">
        <v>3.0605003812244299E-3</v>
      </c>
      <c r="H59" s="3">
        <v>0</v>
      </c>
      <c r="I59" s="3">
        <v>0</v>
      </c>
      <c r="J59" s="3">
        <v>0</v>
      </c>
      <c r="K59" s="3">
        <v>0</v>
      </c>
      <c r="L59" s="3">
        <v>3.3299275494975502</v>
      </c>
      <c r="M59" s="3">
        <v>0</v>
      </c>
      <c r="N59" s="3">
        <v>1.8259662608867001E-2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3.4134495234122921</v>
      </c>
    </row>
    <row r="60" spans="1:19" ht="28.8">
      <c r="A60" s="6" t="s">
        <v>322</v>
      </c>
      <c r="B60" s="2">
        <v>4.8899131639673098E-2</v>
      </c>
      <c r="C60" s="3">
        <v>7.9531659639517499E-3</v>
      </c>
      <c r="D60" s="3">
        <v>5.34951332102559E-3</v>
      </c>
      <c r="E60" s="3">
        <v>0</v>
      </c>
      <c r="F60" s="3">
        <v>0</v>
      </c>
      <c r="G60" s="3">
        <v>3.0605003812244299E-3</v>
      </c>
      <c r="H60" s="3">
        <v>0</v>
      </c>
      <c r="I60" s="3">
        <v>0</v>
      </c>
      <c r="J60" s="3">
        <v>0</v>
      </c>
      <c r="K60" s="3">
        <v>0</v>
      </c>
      <c r="L60" s="3">
        <v>3.3299275494975502</v>
      </c>
      <c r="M60" s="3">
        <v>0</v>
      </c>
      <c r="N60" s="3">
        <v>1.8259662608867001E-2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3.4134495234122921</v>
      </c>
    </row>
    <row r="61" spans="1:19" ht="28.8">
      <c r="A61" s="7" t="s">
        <v>323</v>
      </c>
      <c r="B61" s="2">
        <v>2.9386077322471799E-2</v>
      </c>
      <c r="C61" s="3">
        <v>0</v>
      </c>
      <c r="D61" s="3">
        <v>3.5880089346368499E-3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2.5091164733287399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2.5420905595858487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2.9386077322471799E-2</v>
      </c>
      <c r="C63" s="3">
        <v>0</v>
      </c>
      <c r="D63" s="3">
        <v>3.5880089346368499E-3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2.5091164733287399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2.5420905595858487</v>
      </c>
    </row>
    <row r="64" spans="1:19" ht="28.8">
      <c r="A64" s="7" t="s">
        <v>326</v>
      </c>
      <c r="B64" s="2">
        <v>8.6498166152370205E-3</v>
      </c>
      <c r="C64" s="3">
        <v>0</v>
      </c>
      <c r="D64" s="3">
        <v>7.1500178045299503E-4</v>
      </c>
      <c r="E64" s="3">
        <v>0</v>
      </c>
      <c r="F64" s="3">
        <v>0</v>
      </c>
      <c r="G64" s="3">
        <v>2.9354544003776699E-3</v>
      </c>
      <c r="H64" s="3">
        <v>0</v>
      </c>
      <c r="I64" s="3">
        <v>0</v>
      </c>
      <c r="J64" s="3">
        <v>0</v>
      </c>
      <c r="K64" s="3">
        <v>0</v>
      </c>
      <c r="L64" s="3">
        <v>4.7236661462612102E-3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1.7023938942328894E-2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8.6498166152370205E-3</v>
      </c>
      <c r="C66" s="3">
        <v>0</v>
      </c>
      <c r="D66" s="3">
        <v>7.1500178045299503E-4</v>
      </c>
      <c r="E66" s="3">
        <v>0</v>
      </c>
      <c r="F66" s="3">
        <v>0</v>
      </c>
      <c r="G66" s="3">
        <v>2.9354544003776699E-3</v>
      </c>
      <c r="H66" s="3">
        <v>0</v>
      </c>
      <c r="I66" s="3">
        <v>0</v>
      </c>
      <c r="J66" s="3">
        <v>0</v>
      </c>
      <c r="K66" s="3">
        <v>0</v>
      </c>
      <c r="L66" s="3">
        <v>4.7236661462612102E-3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1.7023938942328894E-2</v>
      </c>
    </row>
    <row r="67" spans="1:19">
      <c r="A67" s="7" t="s">
        <v>329</v>
      </c>
      <c r="B67" s="2">
        <v>1.08632377019643E-2</v>
      </c>
      <c r="C67" s="3">
        <v>6.2729196335394102E-3</v>
      </c>
      <c r="D67" s="3">
        <v>1.0465026059357501E-3</v>
      </c>
      <c r="E67" s="3">
        <v>0</v>
      </c>
      <c r="F67" s="3">
        <v>0</v>
      </c>
      <c r="G67" s="3">
        <v>8.7532186592731393E-5</v>
      </c>
      <c r="H67" s="3">
        <v>0</v>
      </c>
      <c r="I67" s="3">
        <v>0</v>
      </c>
      <c r="J67" s="3">
        <v>0</v>
      </c>
      <c r="K67" s="3">
        <v>0</v>
      </c>
      <c r="L67" s="3">
        <v>0.81608741002255403</v>
      </c>
      <c r="M67" s="3">
        <v>0</v>
      </c>
      <c r="N67" s="3">
        <v>1.78231521559277E-2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0.85218075430651385</v>
      </c>
    </row>
    <row r="68" spans="1:19">
      <c r="A68" s="8" t="s">
        <v>329</v>
      </c>
      <c r="B68" s="2">
        <v>1.08632377019643E-2</v>
      </c>
      <c r="C68" s="3">
        <v>6.2729196335394102E-3</v>
      </c>
      <c r="D68" s="3">
        <v>1.0465026059357501E-3</v>
      </c>
      <c r="E68" s="3">
        <v>0</v>
      </c>
      <c r="F68" s="3">
        <v>0</v>
      </c>
      <c r="G68" s="3">
        <v>8.7532186592731393E-5</v>
      </c>
      <c r="H68" s="3">
        <v>0</v>
      </c>
      <c r="I68" s="3">
        <v>0</v>
      </c>
      <c r="J68" s="3">
        <v>0</v>
      </c>
      <c r="K68" s="3">
        <v>0</v>
      </c>
      <c r="L68" s="3">
        <v>0.81608741002255403</v>
      </c>
      <c r="M68" s="3">
        <v>0</v>
      </c>
      <c r="N68" s="3">
        <v>1.78231521559277E-2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0.85218075430651385</v>
      </c>
    </row>
    <row r="69" spans="1:19">
      <c r="A69" s="9" t="s">
        <v>329</v>
      </c>
      <c r="B69" s="2">
        <v>9.2322958485863103E-3</v>
      </c>
      <c r="C69" s="3">
        <v>6.2729196335394102E-3</v>
      </c>
      <c r="D69" s="3">
        <v>8.5800213654359399E-4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0.74394307480491595</v>
      </c>
      <c r="M69" s="3">
        <v>0</v>
      </c>
      <c r="N69" s="3">
        <v>1.0848206960722501E-2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0.7711544993843078</v>
      </c>
    </row>
    <row r="70" spans="1:19" ht="57.6">
      <c r="A70" s="9" t="s">
        <v>330</v>
      </c>
      <c r="B70" s="2">
        <v>1.6309418533779899E-3</v>
      </c>
      <c r="C70" s="3">
        <v>0</v>
      </c>
      <c r="D70" s="3">
        <v>1.88500469392153E-4</v>
      </c>
      <c r="E70" s="3">
        <v>0</v>
      </c>
      <c r="F70" s="3">
        <v>0</v>
      </c>
      <c r="G70" s="3">
        <v>8.7532186592731393E-5</v>
      </c>
      <c r="H70" s="3">
        <v>0</v>
      </c>
      <c r="I70" s="3">
        <v>0</v>
      </c>
      <c r="J70" s="3">
        <v>0</v>
      </c>
      <c r="K70" s="3">
        <v>0</v>
      </c>
      <c r="L70" s="3">
        <v>7.2144335217638106E-2</v>
      </c>
      <c r="M70" s="3">
        <v>0</v>
      </c>
      <c r="N70" s="3">
        <v>6.9749451952052502E-3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8.1026254922206234E-2</v>
      </c>
    </row>
    <row r="71" spans="1:19" ht="28.8">
      <c r="A71" s="5" t="s">
        <v>331</v>
      </c>
      <c r="B71" s="2">
        <v>1.61637987254428E-2</v>
      </c>
      <c r="C71" s="3">
        <v>0</v>
      </c>
      <c r="D71" s="3">
        <v>6.5877664044464504E-3</v>
      </c>
      <c r="E71" s="3">
        <v>0</v>
      </c>
      <c r="F71" s="3">
        <v>0</v>
      </c>
      <c r="G71" s="3">
        <v>5.3457156811989495E-4</v>
      </c>
      <c r="H71" s="3">
        <v>0</v>
      </c>
      <c r="I71" s="3">
        <v>0</v>
      </c>
      <c r="J71" s="3">
        <v>0</v>
      </c>
      <c r="K71" s="3">
        <v>0</v>
      </c>
      <c r="L71" s="3">
        <v>1.21359166798834E-2</v>
      </c>
      <c r="M71" s="3">
        <v>0</v>
      </c>
      <c r="N71" s="3">
        <v>1.4048258943185499E-3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3.6826879272211094E-2</v>
      </c>
    </row>
    <row r="72" spans="1:19">
      <c r="A72" s="6" t="s">
        <v>332</v>
      </c>
      <c r="B72" s="2">
        <v>1.03297312449221E-2</v>
      </c>
      <c r="C72" s="3">
        <v>0</v>
      </c>
      <c r="D72" s="3">
        <v>1.61525402220517E-3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7.1002177470598504E-3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1.904520301418712E-2</v>
      </c>
    </row>
    <row r="73" spans="1:19">
      <c r="A73" s="6" t="s">
        <v>333</v>
      </c>
      <c r="B73" s="2">
        <v>4.1524833243706503E-3</v>
      </c>
      <c r="C73" s="3">
        <v>0</v>
      </c>
      <c r="D73" s="3">
        <v>3.0225075264603903E-4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4.4547340770166892E-3</v>
      </c>
    </row>
    <row r="74" spans="1:19" ht="28.8">
      <c r="A74" s="6" t="s">
        <v>334</v>
      </c>
      <c r="B74" s="2">
        <v>1.6815841561500899E-3</v>
      </c>
      <c r="C74" s="3">
        <v>0</v>
      </c>
      <c r="D74" s="3">
        <v>1.8947547182004401E-3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9.24323537552568E-4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4.5006624119030983E-3</v>
      </c>
    </row>
    <row r="75" spans="1:19" ht="28.8">
      <c r="A75" s="6" t="s">
        <v>335</v>
      </c>
      <c r="B75" s="2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0</v>
      </c>
    </row>
    <row r="76" spans="1:19">
      <c r="A76" s="5" t="s">
        <v>336</v>
      </c>
      <c r="B76" s="2">
        <v>5.1811527806419497E-2</v>
      </c>
      <c r="C76" s="3">
        <v>0</v>
      </c>
      <c r="D76" s="3">
        <v>5.0196374995893203E-2</v>
      </c>
      <c r="E76" s="3">
        <v>0</v>
      </c>
      <c r="F76" s="3">
        <v>0</v>
      </c>
      <c r="G76" s="3">
        <v>2.1883046648182801E-5</v>
      </c>
      <c r="H76" s="3">
        <v>3.76892426262936E-3</v>
      </c>
      <c r="I76" s="3">
        <v>0</v>
      </c>
      <c r="J76" s="3">
        <v>0</v>
      </c>
      <c r="K76" s="3">
        <v>0</v>
      </c>
      <c r="L76" s="3">
        <v>2.7808204940806599E-2</v>
      </c>
      <c r="M76" s="3">
        <v>0</v>
      </c>
      <c r="N76" s="3">
        <v>3.6119702972085398E-3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0.13721888534960536</v>
      </c>
    </row>
    <row r="77" spans="1:19">
      <c r="A77" s="6" t="s">
        <v>337</v>
      </c>
      <c r="B77" s="2">
        <v>2.6677548887397502E-2</v>
      </c>
      <c r="C77" s="3">
        <v>0</v>
      </c>
      <c r="D77" s="3">
        <v>8.8920221423608795E-3</v>
      </c>
      <c r="E77" s="3">
        <v>0</v>
      </c>
      <c r="F77" s="3">
        <v>0</v>
      </c>
      <c r="G77" s="3">
        <v>2.1883046648182801E-5</v>
      </c>
      <c r="H77" s="3">
        <v>1.26434662192411E-3</v>
      </c>
      <c r="I77" s="3">
        <v>0</v>
      </c>
      <c r="J77" s="3">
        <v>0</v>
      </c>
      <c r="K77" s="3">
        <v>0</v>
      </c>
      <c r="L77" s="3">
        <v>5.7677003755138003E-3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4.262350107384448E-2</v>
      </c>
    </row>
    <row r="78" spans="1:19">
      <c r="A78" s="6" t="s">
        <v>338</v>
      </c>
      <c r="B78" s="2">
        <v>2.5133978919021999E-2</v>
      </c>
      <c r="C78" s="3">
        <v>0</v>
      </c>
      <c r="D78" s="3">
        <v>4.1304352853532303E-2</v>
      </c>
      <c r="E78" s="3">
        <v>0</v>
      </c>
      <c r="F78" s="3">
        <v>0</v>
      </c>
      <c r="G78" s="3">
        <v>0</v>
      </c>
      <c r="H78" s="3">
        <v>2.5045776407052502E-3</v>
      </c>
      <c r="I78" s="3">
        <v>0</v>
      </c>
      <c r="J78" s="3">
        <v>0</v>
      </c>
      <c r="K78" s="3">
        <v>0</v>
      </c>
      <c r="L78" s="3">
        <v>2.2040504565292801E-2</v>
      </c>
      <c r="M78" s="3">
        <v>0</v>
      </c>
      <c r="N78" s="3">
        <v>3.6119702972085398E-3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9.4595384275760891E-2</v>
      </c>
    </row>
    <row r="79" spans="1:19">
      <c r="A79" s="7" t="s">
        <v>339</v>
      </c>
      <c r="B79" s="2">
        <v>2.5133978919021999E-2</v>
      </c>
      <c r="C79" s="3">
        <v>0</v>
      </c>
      <c r="D79" s="3">
        <v>4.1304352853532303E-2</v>
      </c>
      <c r="E79" s="3">
        <v>0</v>
      </c>
      <c r="F79" s="3">
        <v>0</v>
      </c>
      <c r="G79" s="3">
        <v>0</v>
      </c>
      <c r="H79" s="3">
        <v>2.5045776407052502E-3</v>
      </c>
      <c r="I79" s="3">
        <v>0</v>
      </c>
      <c r="J79" s="3">
        <v>0</v>
      </c>
      <c r="K79" s="3">
        <v>0</v>
      </c>
      <c r="L79" s="3">
        <v>2.2040504565292801E-2</v>
      </c>
      <c r="M79" s="3">
        <v>0</v>
      </c>
      <c r="N79" s="3">
        <v>3.6119702972085398E-3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9.4595384275760891E-2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4.2084124609486399E-2</v>
      </c>
      <c r="C86" s="3">
        <v>0</v>
      </c>
      <c r="D86" s="3">
        <v>6.3050157003582304E-3</v>
      </c>
      <c r="E86" s="3">
        <v>0</v>
      </c>
      <c r="F86" s="3">
        <v>0</v>
      </c>
      <c r="G86" s="3">
        <v>1.18793681804421E-4</v>
      </c>
      <c r="H86" s="3">
        <v>0</v>
      </c>
      <c r="I86" s="3">
        <v>0</v>
      </c>
      <c r="J86" s="3">
        <v>0</v>
      </c>
      <c r="K86" s="3">
        <v>0</v>
      </c>
      <c r="L86" s="3">
        <v>1.6257104426933101E-2</v>
      </c>
      <c r="M86" s="3">
        <v>0</v>
      </c>
      <c r="N86" s="3">
        <v>2.8127258059113302E-3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6.7577764224493492E-2</v>
      </c>
    </row>
    <row r="87" spans="1:19" ht="28.8">
      <c r="A87" s="6" t="s">
        <v>346</v>
      </c>
      <c r="B87" s="2">
        <v>4.7763297134642098E-3</v>
      </c>
      <c r="C87" s="3">
        <v>0</v>
      </c>
      <c r="D87" s="3">
        <v>3.3800084166868801E-4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1.9663952964494098E-3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7.0807258515823077E-3</v>
      </c>
    </row>
    <row r="88" spans="1:19" ht="28.8">
      <c r="A88" s="6" t="s">
        <v>347</v>
      </c>
      <c r="B88" s="2">
        <v>1.15913367436509E-2</v>
      </c>
      <c r="C88" s="3">
        <v>0</v>
      </c>
      <c r="D88" s="3">
        <v>1.7777544268535799E-3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7.3788885375746405E-4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1.4106980024261945E-2</v>
      </c>
    </row>
    <row r="89" spans="1:19">
      <c r="A89" s="7" t="s">
        <v>348</v>
      </c>
      <c r="B89" s="2">
        <v>1.15913367436509E-2</v>
      </c>
      <c r="C89" s="3">
        <v>0</v>
      </c>
      <c r="D89" s="3">
        <v>1.7777544268535799E-3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7.3788885375746405E-4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1.4106980024261945E-2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2.5716458152371301E-2</v>
      </c>
      <c r="C99" s="3">
        <v>0</v>
      </c>
      <c r="D99" s="3">
        <v>4.18926043183595E-3</v>
      </c>
      <c r="E99" s="3">
        <v>0</v>
      </c>
      <c r="F99" s="3">
        <v>0</v>
      </c>
      <c r="G99" s="3">
        <v>1.09415233240914E-4</v>
      </c>
      <c r="H99" s="3">
        <v>0</v>
      </c>
      <c r="I99" s="3">
        <v>0</v>
      </c>
      <c r="J99" s="3">
        <v>0</v>
      </c>
      <c r="K99" s="3">
        <v>0</v>
      </c>
      <c r="L99" s="3">
        <v>1.3552820276726199E-2</v>
      </c>
      <c r="M99" s="3">
        <v>0</v>
      </c>
      <c r="N99" s="3">
        <v>2.2009963683415402E-3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4.5768950462515903E-2</v>
      </c>
    </row>
    <row r="100" spans="1:19">
      <c r="A100" s="5" t="s">
        <v>359</v>
      </c>
      <c r="B100" s="2">
        <v>0.13702823964542099</v>
      </c>
      <c r="C100" s="3">
        <v>0</v>
      </c>
      <c r="D100" s="3">
        <v>0.143728357903424</v>
      </c>
      <c r="E100" s="3">
        <v>0</v>
      </c>
      <c r="F100" s="3">
        <v>0</v>
      </c>
      <c r="G100" s="3">
        <v>2.7572638776710398E-3</v>
      </c>
      <c r="H100" s="3">
        <v>0</v>
      </c>
      <c r="I100" s="3">
        <v>0.117824899161189</v>
      </c>
      <c r="J100" s="3">
        <v>0</v>
      </c>
      <c r="K100" s="3">
        <v>0</v>
      </c>
      <c r="L100" s="3">
        <v>1.3025033499254</v>
      </c>
      <c r="M100" s="3">
        <v>0</v>
      </c>
      <c r="N100" s="3">
        <v>8.6779507651231508E-3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1.7125200612782281</v>
      </c>
    </row>
    <row r="101" spans="1:19">
      <c r="A101" s="6" t="s">
        <v>360</v>
      </c>
      <c r="B101" s="2">
        <v>0.103174562132489</v>
      </c>
      <c r="C101" s="3">
        <v>0</v>
      </c>
      <c r="D101" s="3">
        <v>0.13956834754442399</v>
      </c>
      <c r="E101" s="3">
        <v>0</v>
      </c>
      <c r="F101" s="3">
        <v>0</v>
      </c>
      <c r="G101" s="3">
        <v>2.7572638776710398E-3</v>
      </c>
      <c r="H101" s="3">
        <v>0</v>
      </c>
      <c r="I101" s="3">
        <v>0</v>
      </c>
      <c r="J101" s="3">
        <v>0</v>
      </c>
      <c r="K101" s="3">
        <v>0</v>
      </c>
      <c r="L101" s="3">
        <v>1.28623643314669</v>
      </c>
      <c r="M101" s="3">
        <v>0</v>
      </c>
      <c r="N101" s="3">
        <v>9.6524142410508995E-4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1.5327018481253791</v>
      </c>
    </row>
    <row r="102" spans="1:19">
      <c r="A102" s="7" t="s">
        <v>361</v>
      </c>
      <c r="B102" s="2">
        <v>2.0093010034654001E-3</v>
      </c>
      <c r="C102" s="3">
        <v>0</v>
      </c>
      <c r="D102" s="3">
        <v>9.0350224984514797E-4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2.9128032533105482E-3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0</v>
      </c>
    </row>
    <row r="104" spans="1:19">
      <c r="A104" s="7" t="s">
        <v>363</v>
      </c>
      <c r="B104" s="2">
        <v>2.13412121731704E-2</v>
      </c>
      <c r="C104" s="3">
        <v>0</v>
      </c>
      <c r="D104" s="3">
        <v>2.50575623967845E-2</v>
      </c>
      <c r="E104" s="3">
        <v>0</v>
      </c>
      <c r="F104" s="3">
        <v>0</v>
      </c>
      <c r="G104" s="3">
        <v>2.1226555248737302E-3</v>
      </c>
      <c r="H104" s="3">
        <v>0</v>
      </c>
      <c r="I104" s="3">
        <v>0</v>
      </c>
      <c r="J104" s="3">
        <v>0</v>
      </c>
      <c r="K104" s="3">
        <v>0</v>
      </c>
      <c r="L104" s="3">
        <v>1.2283101956563699E-2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6.0804532051392329E-2</v>
      </c>
    </row>
    <row r="105" spans="1:19" ht="28.8">
      <c r="A105" s="7" t="s">
        <v>364</v>
      </c>
      <c r="B105" s="2">
        <v>5.8452392828084399E-2</v>
      </c>
      <c r="C105" s="3">
        <v>0</v>
      </c>
      <c r="D105" s="3">
        <v>9.9404747531523993E-2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0.15785714035960841</v>
      </c>
    </row>
    <row r="106" spans="1:19">
      <c r="A106" s="7" t="s">
        <v>365</v>
      </c>
      <c r="B106" s="2">
        <v>2.1158548445582601E-2</v>
      </c>
      <c r="C106" s="3">
        <v>0</v>
      </c>
      <c r="D106" s="3">
        <v>1.41375352044115E-2</v>
      </c>
      <c r="E106" s="3">
        <v>0</v>
      </c>
      <c r="F106" s="3">
        <v>0</v>
      </c>
      <c r="G106" s="3">
        <v>9.3784485635069297E-6</v>
      </c>
      <c r="H106" s="3">
        <v>0</v>
      </c>
      <c r="I106" s="3">
        <v>0</v>
      </c>
      <c r="J106" s="3">
        <v>0</v>
      </c>
      <c r="K106" s="3">
        <v>0</v>
      </c>
      <c r="L106" s="3">
        <v>1.2739356689569299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1.3092411310554875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2.1158548445582601E-2</v>
      </c>
      <c r="C109" s="3">
        <v>0</v>
      </c>
      <c r="D109" s="3">
        <v>1.41375352044115E-2</v>
      </c>
      <c r="E109" s="3">
        <v>0</v>
      </c>
      <c r="F109" s="3">
        <v>0</v>
      </c>
      <c r="G109" s="3">
        <v>9.3784485635069297E-6</v>
      </c>
      <c r="H109" s="3">
        <v>0</v>
      </c>
      <c r="I109" s="3">
        <v>0</v>
      </c>
      <c r="J109" s="3">
        <v>0</v>
      </c>
      <c r="K109" s="3">
        <v>0</v>
      </c>
      <c r="L109" s="3">
        <v>1.2739356689569299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1.3092411310554875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1.1994918111596401E-2</v>
      </c>
      <c r="C112" s="3">
        <v>0</v>
      </c>
      <c r="D112" s="3">
        <v>1.36500339904663E-3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1.38413034190197E-2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2.7201224929662732E-2</v>
      </c>
    </row>
    <row r="113" spans="1:19">
      <c r="A113" s="6" t="s">
        <v>372</v>
      </c>
      <c r="B113" s="2">
        <v>2.1858759401335699E-2</v>
      </c>
      <c r="C113" s="3">
        <v>0</v>
      </c>
      <c r="D113" s="3">
        <v>1.48200369039348E-3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2.334076309172918E-2</v>
      </c>
    </row>
    <row r="114" spans="1:19">
      <c r="A114" s="5" t="s">
        <v>373</v>
      </c>
      <c r="B114" s="2">
        <v>2.4376755915667899E-2</v>
      </c>
      <c r="C114" s="3">
        <v>0</v>
      </c>
      <c r="D114" s="3">
        <v>3.0875076883197502E-4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1.08524610672308E-3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2.5770752791222953E-2</v>
      </c>
    </row>
    <row r="115" spans="1:19">
      <c r="A115" s="5" t="s">
        <v>374</v>
      </c>
      <c r="B115" s="2">
        <v>5.6092750171536802E-2</v>
      </c>
      <c r="C115" s="3">
        <v>0</v>
      </c>
      <c r="D115" s="3">
        <v>1.19275297011931E-3</v>
      </c>
      <c r="E115" s="3">
        <v>0</v>
      </c>
      <c r="F115" s="3">
        <v>0</v>
      </c>
      <c r="G115" s="3">
        <v>5.6270691381041598E-5</v>
      </c>
      <c r="H115" s="3">
        <v>0</v>
      </c>
      <c r="I115" s="3">
        <v>0</v>
      </c>
      <c r="J115" s="3">
        <v>0</v>
      </c>
      <c r="K115" s="3">
        <v>0</v>
      </c>
      <c r="L115" s="3">
        <v>8.2659251383681905E-3</v>
      </c>
      <c r="M115" s="3">
        <v>0</v>
      </c>
      <c r="N115" s="3">
        <v>7.8110778937930999E-3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7.3418776865198432E-2</v>
      </c>
    </row>
    <row r="116" spans="1:19">
      <c r="A116" s="5" t="s">
        <v>375</v>
      </c>
      <c r="B116" s="2">
        <v>8.9905669667462995E-2</v>
      </c>
      <c r="C116" s="3">
        <v>0</v>
      </c>
      <c r="D116" s="3">
        <v>1.3162532776521E-3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1.1091882450630801E-2</v>
      </c>
      <c r="M116" s="3">
        <v>0</v>
      </c>
      <c r="N116" s="3">
        <v>9.6093779992118197E-3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0.11192318339495771</v>
      </c>
    </row>
    <row r="117" spans="1:19">
      <c r="A117" s="6" t="s">
        <v>376</v>
      </c>
      <c r="B117" s="2">
        <v>8.01491425088625E-2</v>
      </c>
      <c r="C117" s="3">
        <v>0</v>
      </c>
      <c r="D117" s="3">
        <v>1.2350030753279001E-3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1.0654251561301301E-2</v>
      </c>
      <c r="M117" s="3">
        <v>0</v>
      </c>
      <c r="N117" s="3">
        <v>1.9550749864039401E-3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9.3993472131895642E-2</v>
      </c>
    </row>
    <row r="118" spans="1:19">
      <c r="A118" s="6" t="s">
        <v>377</v>
      </c>
      <c r="B118" s="2">
        <v>9.7565271586004896E-3</v>
      </c>
      <c r="C118" s="3">
        <v>0</v>
      </c>
      <c r="D118" s="3">
        <v>8.1250202324204004E-5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4.3763088932955899E-4</v>
      </c>
      <c r="M118" s="3">
        <v>0</v>
      </c>
      <c r="N118" s="3">
        <v>7.6543030128078801E-3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1.7929711263062132E-2</v>
      </c>
    </row>
    <row r="119" spans="1:19">
      <c r="A119" s="5" t="s">
        <v>378</v>
      </c>
      <c r="B119" s="2">
        <v>4.1064785951125098E-3</v>
      </c>
      <c r="C119" s="3">
        <v>0</v>
      </c>
      <c r="D119" s="3">
        <v>5.2000129487490497E-5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8.5956201581321599E-4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5.0180407404132156E-3</v>
      </c>
    </row>
    <row r="120" spans="1:19">
      <c r="A120" s="4" t="s">
        <v>379</v>
      </c>
      <c r="B120" s="2">
        <f t="shared" ref="B120:S120" si="2">B3+B17+B31+B59+B71+B76+B86+B100+B114+B115+B116+B119</f>
        <v>0.77743503275129877</v>
      </c>
      <c r="C120" s="2">
        <f t="shared" si="2"/>
        <v>3.9933854452799948E-2</v>
      </c>
      <c r="D120" s="2">
        <f t="shared" si="2"/>
        <v>0.42867606746250014</v>
      </c>
      <c r="E120" s="2">
        <f t="shared" si="2"/>
        <v>0</v>
      </c>
      <c r="F120" s="2">
        <f t="shared" si="2"/>
        <v>0</v>
      </c>
      <c r="G120" s="2">
        <f t="shared" si="2"/>
        <v>8.343693071999999E-3</v>
      </c>
      <c r="H120" s="2">
        <f t="shared" si="2"/>
        <v>8.9882298000000006E-3</v>
      </c>
      <c r="I120" s="2">
        <f t="shared" si="2"/>
        <v>0.12590270980380022</v>
      </c>
      <c r="J120" s="2">
        <f t="shared" si="2"/>
        <v>0</v>
      </c>
      <c r="K120" s="2">
        <f t="shared" si="2"/>
        <v>0</v>
      </c>
      <c r="L120" s="2">
        <f t="shared" si="2"/>
        <v>5.8880233579647916</v>
      </c>
      <c r="M120" s="2">
        <f t="shared" si="2"/>
        <v>0.1787525718264</v>
      </c>
      <c r="N120" s="2">
        <f t="shared" si="2"/>
        <v>5.2418142559999999E-2</v>
      </c>
      <c r="O120" s="2">
        <f t="shared" si="2"/>
        <v>0</v>
      </c>
      <c r="P120" s="2">
        <f t="shared" si="2"/>
        <v>5.33544E-6</v>
      </c>
      <c r="Q120" s="2">
        <f t="shared" si="2"/>
        <v>0</v>
      </c>
      <c r="R120" s="1">
        <v>1.0146519999999999E-2</v>
      </c>
      <c r="S120" s="2">
        <f t="shared" si="2"/>
        <v>7.5186255151335892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9" priority="3" operator="lessThan">
      <formula>0</formula>
    </cfRule>
  </conditionalFormatting>
  <conditionalFormatting sqref="B3:B119 B121:B158">
    <cfRule type="cellIs" dxfId="18" priority="5" operator="lessThan">
      <formula>0</formula>
    </cfRule>
  </conditionalFormatting>
  <conditionalFormatting sqref="B120:Q120 S120">
    <cfRule type="cellIs" dxfId="17" priority="2" operator="lessThan">
      <formula>0</formula>
    </cfRule>
  </conditionalFormatting>
  <conditionalFormatting sqref="R3:R158">
    <cfRule type="cellIs" dxfId="16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outlinePr summaryBelow="0" summaryRight="0"/>
  </sheetPr>
  <dimension ref="A1:S143"/>
  <sheetViews>
    <sheetView topLeftCell="A115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4.71492674280313E-2</v>
      </c>
      <c r="C3" s="3">
        <v>0</v>
      </c>
      <c r="D3" s="3">
        <v>2.45738575112831E-2</v>
      </c>
      <c r="E3" s="3">
        <v>0</v>
      </c>
      <c r="F3" s="3">
        <v>0</v>
      </c>
      <c r="G3" s="3">
        <v>9.5296051657666695E-4</v>
      </c>
      <c r="H3" s="3">
        <v>0</v>
      </c>
      <c r="I3" s="3">
        <v>0</v>
      </c>
      <c r="J3" s="3">
        <v>0</v>
      </c>
      <c r="K3" s="3">
        <v>0</v>
      </c>
      <c r="L3" s="3">
        <v>6.5335224529441793E-2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0.13801130998533287</v>
      </c>
    </row>
    <row r="4" spans="1:19" ht="28.8">
      <c r="A4" s="6" t="s">
        <v>266</v>
      </c>
      <c r="B4" s="2">
        <v>4.71492674280313E-2</v>
      </c>
      <c r="C4" s="3">
        <v>0</v>
      </c>
      <c r="D4" s="3">
        <v>2.45738575112831E-2</v>
      </c>
      <c r="E4" s="3">
        <v>0</v>
      </c>
      <c r="F4" s="3">
        <v>0</v>
      </c>
      <c r="G4" s="3">
        <v>9.5296051657666695E-4</v>
      </c>
      <c r="H4" s="3">
        <v>0</v>
      </c>
      <c r="I4" s="3">
        <v>0</v>
      </c>
      <c r="J4" s="3">
        <v>0</v>
      </c>
      <c r="K4" s="3">
        <v>0</v>
      </c>
      <c r="L4" s="3">
        <v>6.5335224529441793E-2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0.13801130998533287</v>
      </c>
    </row>
    <row r="5" spans="1:19" ht="28.8">
      <c r="A5" s="7" t="s">
        <v>267</v>
      </c>
      <c r="B5" s="2">
        <v>3.7682104927645198E-2</v>
      </c>
      <c r="C5" s="3">
        <v>0</v>
      </c>
      <c r="D5" s="3">
        <v>1.6185868412234499E-2</v>
      </c>
      <c r="E5" s="3">
        <v>0</v>
      </c>
      <c r="F5" s="3">
        <v>0</v>
      </c>
      <c r="G5" s="3">
        <v>4.9633360238368097E-5</v>
      </c>
      <c r="H5" s="3">
        <v>0</v>
      </c>
      <c r="I5" s="3">
        <v>0</v>
      </c>
      <c r="J5" s="3">
        <v>0</v>
      </c>
      <c r="K5" s="3">
        <v>0</v>
      </c>
      <c r="L5" s="3">
        <v>6.0114336164140802E-2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0.11403194286425886</v>
      </c>
    </row>
    <row r="6" spans="1:19">
      <c r="A6" s="7" t="s">
        <v>268</v>
      </c>
      <c r="B6" s="2">
        <v>9.4671625003861105E-3</v>
      </c>
      <c r="C6" s="3">
        <v>0</v>
      </c>
      <c r="D6" s="3">
        <v>8.3879890990486202E-3</v>
      </c>
      <c r="E6" s="3">
        <v>0</v>
      </c>
      <c r="F6" s="3">
        <v>0</v>
      </c>
      <c r="G6" s="3">
        <v>9.0332715633829896E-4</v>
      </c>
      <c r="H6" s="3">
        <v>0</v>
      </c>
      <c r="I6" s="3">
        <v>0</v>
      </c>
      <c r="J6" s="3">
        <v>0</v>
      </c>
      <c r="K6" s="3">
        <v>0</v>
      </c>
      <c r="L6" s="3">
        <v>5.2208883653010203E-3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2.3979367121074048E-2</v>
      </c>
    </row>
    <row r="7" spans="1:19">
      <c r="A7" s="8" t="s">
        <v>269</v>
      </c>
      <c r="B7" s="2">
        <v>8.1147107146166703E-3</v>
      </c>
      <c r="C7" s="3">
        <v>0</v>
      </c>
      <c r="D7" s="3">
        <v>7.7557286141957098E-3</v>
      </c>
      <c r="E7" s="3">
        <v>0</v>
      </c>
      <c r="F7" s="3">
        <v>0</v>
      </c>
      <c r="G7" s="3">
        <v>9.0332715633829896E-4</v>
      </c>
      <c r="H7" s="3">
        <v>0</v>
      </c>
      <c r="I7" s="3">
        <v>0</v>
      </c>
      <c r="J7" s="3">
        <v>0</v>
      </c>
      <c r="K7" s="3">
        <v>0</v>
      </c>
      <c r="L7" s="3">
        <v>1.07017042727096E-3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1.7843936912421639E-2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2">
        <v>1.3524517857694399E-3</v>
      </c>
      <c r="C13" s="3">
        <v>0</v>
      </c>
      <c r="D13" s="3">
        <v>6.3226048485291102E-4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4.1507179380300598E-3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6.1354302086524103E-3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0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2.3597768781448501E-2</v>
      </c>
      <c r="C17" s="3">
        <v>0</v>
      </c>
      <c r="D17" s="3">
        <v>9.9735038533720708E-3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5.3467907685093699E-2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8.7039180319914269E-2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0</v>
      </c>
      <c r="C25" s="3">
        <v>0</v>
      </c>
      <c r="D25" s="3">
        <v>4.1631921156468597E-3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3.3197620768549603E-2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3.7360812884196459E-2</v>
      </c>
    </row>
    <row r="26" spans="1:19">
      <c r="A26" s="7" t="s">
        <v>288</v>
      </c>
      <c r="B26" s="2">
        <v>0</v>
      </c>
      <c r="C26" s="3">
        <v>0</v>
      </c>
      <c r="D26" s="3">
        <v>4.1631921156468597E-3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3.3197620768549603E-2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3.7360812884196459E-2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0.18531189013666899</v>
      </c>
      <c r="C31" s="3">
        <v>0</v>
      </c>
      <c r="D31" s="3">
        <v>2.9035346881322099E-2</v>
      </c>
      <c r="E31" s="3">
        <v>0</v>
      </c>
      <c r="F31" s="3">
        <v>0</v>
      </c>
      <c r="G31" s="3">
        <v>2.1971034132184301E-3</v>
      </c>
      <c r="H31" s="3">
        <v>0</v>
      </c>
      <c r="I31" s="3">
        <v>0.4878569282145</v>
      </c>
      <c r="J31" s="3">
        <v>0</v>
      </c>
      <c r="K31" s="3">
        <v>0</v>
      </c>
      <c r="L31" s="3">
        <v>0.96049521928902903</v>
      </c>
      <c r="M31" s="3">
        <v>0</v>
      </c>
      <c r="N31" s="3">
        <v>1.1273827196457999E-2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1.6761703151311966</v>
      </c>
    </row>
    <row r="32" spans="1:19">
      <c r="A32" s="6" t="s">
        <v>294</v>
      </c>
      <c r="B32" s="2">
        <v>4.4520414011989702E-2</v>
      </c>
      <c r="C32" s="3">
        <v>0</v>
      </c>
      <c r="D32" s="3">
        <v>1.08170900146102E-2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0.18486945729339399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0.24020696131999389</v>
      </c>
    </row>
    <row r="33" spans="1:19">
      <c r="A33" s="6" t="s">
        <v>295</v>
      </c>
      <c r="B33" s="2">
        <v>4.3579493137431502E-3</v>
      </c>
      <c r="C33" s="3">
        <v>0</v>
      </c>
      <c r="D33" s="3">
        <v>1.265156726855E-4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5.9000543321440398E-2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6.3485008307869045E-2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1.02015631662624E-2</v>
      </c>
      <c r="C38" s="3">
        <v>0</v>
      </c>
      <c r="D38" s="3">
        <v>3.02231884748693E-3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1.3223882013749331E-2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1.28757593360593E-3</v>
      </c>
      <c r="C41" s="3">
        <v>0</v>
      </c>
      <c r="D41" s="3">
        <v>2.24916751440888E-4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6.4925898758065896E-3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8.0050825608534073E-3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2">
        <v>1.1885316310208499E-2</v>
      </c>
      <c r="C49" s="3">
        <v>0</v>
      </c>
      <c r="D49" s="3">
        <v>2.9450037141791302E-3</v>
      </c>
      <c r="E49" s="3">
        <v>0</v>
      </c>
      <c r="F49" s="3">
        <v>0</v>
      </c>
      <c r="G49" s="3">
        <v>7.4233199222119197E-4</v>
      </c>
      <c r="H49" s="3">
        <v>0</v>
      </c>
      <c r="I49" s="3">
        <v>0</v>
      </c>
      <c r="J49" s="3">
        <v>0</v>
      </c>
      <c r="K49" s="3">
        <v>0</v>
      </c>
      <c r="L49" s="3">
        <v>0.57757524543206196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0.5931478974486708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</v>
      </c>
    </row>
    <row r="51" spans="1:19" ht="28.8">
      <c r="A51" s="6" t="s">
        <v>313</v>
      </c>
      <c r="B51" s="2">
        <v>6.4378796680296503E-3</v>
      </c>
      <c r="C51" s="3">
        <v>0</v>
      </c>
      <c r="D51" s="3">
        <v>1.80284833576837E-3</v>
      </c>
      <c r="E51" s="3">
        <v>0</v>
      </c>
      <c r="F51" s="3">
        <v>0</v>
      </c>
      <c r="G51" s="3">
        <v>2.98925634451487E-5</v>
      </c>
      <c r="H51" s="3">
        <v>0</v>
      </c>
      <c r="I51" s="3">
        <v>0</v>
      </c>
      <c r="J51" s="3">
        <v>0</v>
      </c>
      <c r="K51" s="3">
        <v>0</v>
      </c>
      <c r="L51" s="3">
        <v>1.07121611715854E-2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1.8982781738828568E-2</v>
      </c>
    </row>
    <row r="52" spans="1:19" ht="28.8">
      <c r="A52" s="6" t="s">
        <v>314</v>
      </c>
      <c r="B52" s="2">
        <v>1.77784523140204E-2</v>
      </c>
      <c r="C52" s="3">
        <v>0</v>
      </c>
      <c r="D52" s="3">
        <v>2.8184880414936302E-3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2.0596940355514029E-2</v>
      </c>
    </row>
    <row r="53" spans="1:19">
      <c r="A53" s="6" t="s">
        <v>315</v>
      </c>
      <c r="B53" s="2">
        <v>8.7654207787788395E-3</v>
      </c>
      <c r="C53" s="3">
        <v>0</v>
      </c>
      <c r="D53" s="3">
        <v>5.8689214829106703E-4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9.3523129270699067E-3</v>
      </c>
    </row>
    <row r="54" spans="1:19" ht="28.8">
      <c r="A54" s="6" t="s">
        <v>316</v>
      </c>
      <c r="B54" s="2">
        <v>6.5864461219072501E-3</v>
      </c>
      <c r="C54" s="3">
        <v>0</v>
      </c>
      <c r="D54" s="3">
        <v>6.4663566039255304E-4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1.6886446829721999E-2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2.4119528612021802E-2</v>
      </c>
    </row>
    <row r="55" spans="1:19" ht="28.8">
      <c r="A55" s="6" t="s">
        <v>317</v>
      </c>
      <c r="B55" s="2">
        <v>5.9278015097165397E-2</v>
      </c>
      <c r="C55" s="3">
        <v>0</v>
      </c>
      <c r="D55" s="3">
        <v>4.2242177379991797E-3</v>
      </c>
      <c r="E55" s="3">
        <v>0</v>
      </c>
      <c r="F55" s="3">
        <v>0</v>
      </c>
      <c r="G55" s="3">
        <v>1.42487885755209E-3</v>
      </c>
      <c r="H55" s="3">
        <v>0</v>
      </c>
      <c r="I55" s="3">
        <v>4.0390355039999999E-4</v>
      </c>
      <c r="J55" s="3">
        <v>0</v>
      </c>
      <c r="K55" s="3">
        <v>0</v>
      </c>
      <c r="L55" s="3">
        <v>9.7682667414948104E-2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0.16301368265806476</v>
      </c>
    </row>
    <row r="56" spans="1:19" ht="28.8">
      <c r="A56" s="6" t="s">
        <v>318</v>
      </c>
      <c r="B56" s="2">
        <v>7.6264112990505097E-3</v>
      </c>
      <c r="C56" s="3">
        <v>0</v>
      </c>
      <c r="D56" s="3">
        <v>1.82041995697469E-3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7.2761079500711203E-3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1.672293920609632E-2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6.5864461219072501E-3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6.5864461219072501E-3</v>
      </c>
    </row>
    <row r="59" spans="1:19" ht="28.8">
      <c r="A59" s="5" t="s">
        <v>321</v>
      </c>
      <c r="B59" s="2">
        <v>0.11474993446665099</v>
      </c>
      <c r="C59" s="3">
        <v>4.9141066035599999E-2</v>
      </c>
      <c r="D59" s="3">
        <v>5.4763485072644403E-3</v>
      </c>
      <c r="E59" s="3">
        <v>0</v>
      </c>
      <c r="F59" s="3">
        <v>0</v>
      </c>
      <c r="G59" s="3">
        <v>1.3698807425789601E-3</v>
      </c>
      <c r="H59" s="3">
        <v>0</v>
      </c>
      <c r="I59" s="3">
        <v>5.6887824000000002E-6</v>
      </c>
      <c r="J59" s="3">
        <v>0</v>
      </c>
      <c r="K59" s="3">
        <v>0</v>
      </c>
      <c r="L59" s="3">
        <v>2.9349027984541101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3.1056457169886045</v>
      </c>
    </row>
    <row r="60" spans="1:19" ht="28.8">
      <c r="A60" s="6" t="s">
        <v>322</v>
      </c>
      <c r="B60" s="2">
        <v>0.11474993446665099</v>
      </c>
      <c r="C60" s="3">
        <v>4.9141066035599999E-2</v>
      </c>
      <c r="D60" s="3">
        <v>5.4763485072644403E-3</v>
      </c>
      <c r="E60" s="3">
        <v>0</v>
      </c>
      <c r="F60" s="3">
        <v>0</v>
      </c>
      <c r="G60" s="3">
        <v>1.3698807425789601E-3</v>
      </c>
      <c r="H60" s="3">
        <v>0</v>
      </c>
      <c r="I60" s="3">
        <v>5.6887824000000002E-6</v>
      </c>
      <c r="J60" s="3">
        <v>0</v>
      </c>
      <c r="K60" s="3">
        <v>0</v>
      </c>
      <c r="L60" s="3">
        <v>2.9349027984541101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3.1056457169886045</v>
      </c>
    </row>
    <row r="61" spans="1:19" ht="28.8">
      <c r="A61" s="7" t="s">
        <v>323</v>
      </c>
      <c r="B61" s="2">
        <v>9.58474324651645E-2</v>
      </c>
      <c r="C61" s="3">
        <v>0</v>
      </c>
      <c r="D61" s="3">
        <v>4.1599497541860804E-3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2.1012968947598698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2.2013042769792204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9.58474324651645E-2</v>
      </c>
      <c r="C63" s="3">
        <v>0</v>
      </c>
      <c r="D63" s="3">
        <v>4.1599497541860804E-3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2.1012968947598698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2.2013042769792204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1.89025020014865E-2</v>
      </c>
      <c r="C67" s="3">
        <v>3.5502135689888102E-2</v>
      </c>
      <c r="D67" s="3">
        <v>9.2083065486270104E-4</v>
      </c>
      <c r="E67" s="3">
        <v>0</v>
      </c>
      <c r="F67" s="3">
        <v>0</v>
      </c>
      <c r="G67" s="3">
        <v>3.3088906825578699E-4</v>
      </c>
      <c r="H67" s="3">
        <v>0</v>
      </c>
      <c r="I67" s="3">
        <v>0</v>
      </c>
      <c r="J67" s="3">
        <v>0</v>
      </c>
      <c r="K67" s="3">
        <v>0</v>
      </c>
      <c r="L67" s="3">
        <v>0.83008672845617604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0.88574308587066908</v>
      </c>
    </row>
    <row r="68" spans="1:19">
      <c r="A68" s="8" t="s">
        <v>329</v>
      </c>
      <c r="B68" s="2">
        <v>1.89025020014865E-2</v>
      </c>
      <c r="C68" s="3">
        <v>3.5502135689888102E-2</v>
      </c>
      <c r="D68" s="3">
        <v>9.2083065486270104E-4</v>
      </c>
      <c r="E68" s="3">
        <v>0</v>
      </c>
      <c r="F68" s="3">
        <v>0</v>
      </c>
      <c r="G68" s="3">
        <v>3.3088906825578699E-4</v>
      </c>
      <c r="H68" s="3">
        <v>0</v>
      </c>
      <c r="I68" s="3">
        <v>0</v>
      </c>
      <c r="J68" s="3">
        <v>0</v>
      </c>
      <c r="K68" s="3">
        <v>0</v>
      </c>
      <c r="L68" s="3">
        <v>0.83008672845617604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0.88574308587066908</v>
      </c>
    </row>
    <row r="69" spans="1:19">
      <c r="A69" s="9" t="s">
        <v>329</v>
      </c>
      <c r="B69" s="2">
        <v>1.5324909814764399E-2</v>
      </c>
      <c r="C69" s="3">
        <v>3.5502135689888102E-2</v>
      </c>
      <c r="D69" s="3">
        <v>6.0307923170585304E-4</v>
      </c>
      <c r="E69" s="3">
        <v>0</v>
      </c>
      <c r="F69" s="3">
        <v>0</v>
      </c>
      <c r="G69" s="3">
        <v>1.9853344095347201E-4</v>
      </c>
      <c r="H69" s="3">
        <v>0</v>
      </c>
      <c r="I69" s="3">
        <v>0</v>
      </c>
      <c r="J69" s="3">
        <v>0</v>
      </c>
      <c r="K69" s="3">
        <v>0</v>
      </c>
      <c r="L69" s="3">
        <v>0.82014043860271602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0.87176909678002779</v>
      </c>
    </row>
    <row r="70" spans="1:19" ht="57.6">
      <c r="A70" s="9" t="s">
        <v>330</v>
      </c>
      <c r="B70" s="2">
        <v>3.5775921867221201E-3</v>
      </c>
      <c r="C70" s="3">
        <v>0</v>
      </c>
      <c r="D70" s="3">
        <v>3.1775142315684801E-4</v>
      </c>
      <c r="E70" s="3">
        <v>0</v>
      </c>
      <c r="F70" s="3">
        <v>0</v>
      </c>
      <c r="G70" s="3">
        <v>1.3235562730231501E-4</v>
      </c>
      <c r="H70" s="3">
        <v>0</v>
      </c>
      <c r="I70" s="3">
        <v>0</v>
      </c>
      <c r="J70" s="3">
        <v>0</v>
      </c>
      <c r="K70" s="3">
        <v>0</v>
      </c>
      <c r="L70" s="3">
        <v>9.9462898534595796E-3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1.3973989090640862E-2</v>
      </c>
    </row>
    <row r="71" spans="1:19" ht="28.8">
      <c r="A71" s="5" t="s">
        <v>331</v>
      </c>
      <c r="B71" s="2">
        <v>4.20595525928169E-2</v>
      </c>
      <c r="C71" s="3">
        <v>0</v>
      </c>
      <c r="D71" s="3">
        <v>6.1021242691957902E-3</v>
      </c>
      <c r="E71" s="3">
        <v>0</v>
      </c>
      <c r="F71" s="3">
        <v>0</v>
      </c>
      <c r="G71" s="3">
        <v>7.6766263835342699E-4</v>
      </c>
      <c r="H71" s="3">
        <v>0</v>
      </c>
      <c r="I71" s="3">
        <v>0</v>
      </c>
      <c r="J71" s="3">
        <v>0</v>
      </c>
      <c r="K71" s="3">
        <v>0</v>
      </c>
      <c r="L71" s="3">
        <v>1.37050857944055E-2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6.2634425294771617E-2</v>
      </c>
    </row>
    <row r="72" spans="1:19">
      <c r="A72" s="6" t="s">
        <v>332</v>
      </c>
      <c r="B72" s="2">
        <v>2.72879670977525E-2</v>
      </c>
      <c r="C72" s="3">
        <v>0</v>
      </c>
      <c r="D72" s="3">
        <v>2.9051558688626099E-3</v>
      </c>
      <c r="E72" s="3">
        <v>0</v>
      </c>
      <c r="F72" s="3">
        <v>0</v>
      </c>
      <c r="G72" s="3">
        <v>7.6766263835342699E-4</v>
      </c>
      <c r="H72" s="3">
        <v>0</v>
      </c>
      <c r="I72" s="3">
        <v>0</v>
      </c>
      <c r="J72" s="3">
        <v>0</v>
      </c>
      <c r="K72" s="3">
        <v>0</v>
      </c>
      <c r="L72" s="3">
        <v>4.5954377171047098E-3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3.5556223322073248E-2</v>
      </c>
    </row>
    <row r="73" spans="1:19">
      <c r="A73" s="6" t="s">
        <v>333</v>
      </c>
      <c r="B73" s="2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0</v>
      </c>
    </row>
    <row r="74" spans="1:19" ht="28.8">
      <c r="A74" s="6" t="s">
        <v>334</v>
      </c>
      <c r="B74" s="2">
        <v>0</v>
      </c>
      <c r="C74" s="3">
        <v>0</v>
      </c>
      <c r="D74" s="3">
        <v>9.6622371531367905E-4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9.6622371531367905E-4</v>
      </c>
    </row>
    <row r="75" spans="1:19" ht="28.8">
      <c r="A75" s="6" t="s">
        <v>335</v>
      </c>
      <c r="B75" s="2">
        <v>1.4771585495064399E-2</v>
      </c>
      <c r="C75" s="3">
        <v>0</v>
      </c>
      <c r="D75" s="3">
        <v>1.1672501258822999E-3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8.6730510339170196E-3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2.4611886654863718E-2</v>
      </c>
    </row>
    <row r="76" spans="1:19">
      <c r="A76" s="5" t="s">
        <v>336</v>
      </c>
      <c r="B76" s="2">
        <v>4.4604410010424103E-2</v>
      </c>
      <c r="C76" s="3">
        <v>0</v>
      </c>
      <c r="D76" s="3">
        <v>3.3503320974282699E-2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7.2881245986251902E-3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8.5395855583331987E-2</v>
      </c>
    </row>
    <row r="77" spans="1:19">
      <c r="A77" s="6" t="s">
        <v>337</v>
      </c>
      <c r="B77" s="2">
        <v>2.3644038916314E-2</v>
      </c>
      <c r="C77" s="3">
        <v>0</v>
      </c>
      <c r="D77" s="3">
        <v>1.34525577007935E-2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1.58799482756336E-3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3.868459144467086E-2</v>
      </c>
    </row>
    <row r="78" spans="1:19">
      <c r="A78" s="6" t="s">
        <v>338</v>
      </c>
      <c r="B78" s="2">
        <v>2.09603710941101E-2</v>
      </c>
      <c r="C78" s="3">
        <v>0</v>
      </c>
      <c r="D78" s="3">
        <v>2.0050763273489199E-2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5.7001297710618298E-3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4.6711264138661134E-2</v>
      </c>
    </row>
    <row r="79" spans="1:19">
      <c r="A79" s="7" t="s">
        <v>339</v>
      </c>
      <c r="B79" s="2">
        <v>2.09603710941101E-2</v>
      </c>
      <c r="C79" s="3">
        <v>0</v>
      </c>
      <c r="D79" s="3">
        <v>2.0050763273489199E-2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5.7001297710618298E-3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4.6711264138661134E-2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0.100313652388589</v>
      </c>
      <c r="C86" s="3">
        <v>0</v>
      </c>
      <c r="D86" s="3">
        <v>5.1812936143330896E-3</v>
      </c>
      <c r="E86" s="3">
        <v>0</v>
      </c>
      <c r="F86" s="3">
        <v>0</v>
      </c>
      <c r="G86" s="3">
        <v>1.1084783786568899E-3</v>
      </c>
      <c r="H86" s="3">
        <v>0</v>
      </c>
      <c r="I86" s="3">
        <v>0</v>
      </c>
      <c r="J86" s="3">
        <v>0</v>
      </c>
      <c r="K86" s="3">
        <v>0</v>
      </c>
      <c r="L86" s="3">
        <v>1.4440193374428501E-2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0.12104361775600748</v>
      </c>
    </row>
    <row r="87" spans="1:19" ht="28.8">
      <c r="A87" s="6" t="s">
        <v>346</v>
      </c>
      <c r="B87" s="2">
        <v>6.6166292857786999E-3</v>
      </c>
      <c r="C87" s="3">
        <v>0</v>
      </c>
      <c r="D87" s="3">
        <v>4.7662713473527098E-4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7.0932564205139709E-3</v>
      </c>
    </row>
    <row r="88" spans="1:19" ht="28.8">
      <c r="A88" s="6" t="s">
        <v>347</v>
      </c>
      <c r="B88" s="2">
        <v>7.0885846614076695E-2</v>
      </c>
      <c r="C88" s="3">
        <v>0</v>
      </c>
      <c r="D88" s="3">
        <v>4.29937129699979E-3</v>
      </c>
      <c r="E88" s="3">
        <v>0</v>
      </c>
      <c r="F88" s="3">
        <v>0</v>
      </c>
      <c r="G88" s="3">
        <v>1.0919339252441001E-3</v>
      </c>
      <c r="H88" s="3">
        <v>0</v>
      </c>
      <c r="I88" s="3">
        <v>0</v>
      </c>
      <c r="J88" s="3">
        <v>0</v>
      </c>
      <c r="K88" s="3">
        <v>0</v>
      </c>
      <c r="L88" s="3">
        <v>9.0304514043149098E-3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8.5307603240635507E-2</v>
      </c>
    </row>
    <row r="89" spans="1:19">
      <c r="A89" s="7" t="s">
        <v>348</v>
      </c>
      <c r="B89" s="2">
        <v>4.5529812707735901E-2</v>
      </c>
      <c r="C89" s="3">
        <v>0</v>
      </c>
      <c r="D89" s="3">
        <v>1.6795432366861901E-3</v>
      </c>
      <c r="E89" s="3">
        <v>0</v>
      </c>
      <c r="F89" s="3">
        <v>0</v>
      </c>
      <c r="G89" s="3">
        <v>2.9449127074765099E-4</v>
      </c>
      <c r="H89" s="3">
        <v>0</v>
      </c>
      <c r="I89" s="3">
        <v>0</v>
      </c>
      <c r="J89" s="3">
        <v>0</v>
      </c>
      <c r="K89" s="3">
        <v>0</v>
      </c>
      <c r="L89" s="3">
        <v>9.0304514043149098E-3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5.6534298619484655E-2</v>
      </c>
    </row>
    <row r="90" spans="1:19">
      <c r="A90" s="7" t="s">
        <v>349</v>
      </c>
      <c r="B90" s="2">
        <v>2.5356033906340801E-2</v>
      </c>
      <c r="C90" s="3">
        <v>0</v>
      </c>
      <c r="D90" s="3">
        <v>2.6198280603135999E-3</v>
      </c>
      <c r="E90" s="3">
        <v>0</v>
      </c>
      <c r="F90" s="3">
        <v>0</v>
      </c>
      <c r="G90" s="3">
        <v>7.9744265449644802E-4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2.8773304621150849E-2</v>
      </c>
    </row>
    <row r="91" spans="1:19" ht="28.8">
      <c r="A91" s="8" t="s">
        <v>350</v>
      </c>
      <c r="B91" s="2">
        <v>2.5356033906340801E-2</v>
      </c>
      <c r="C91" s="3">
        <v>0</v>
      </c>
      <c r="D91" s="3">
        <v>2.6198280603135999E-3</v>
      </c>
      <c r="E91" s="3">
        <v>0</v>
      </c>
      <c r="F91" s="3">
        <v>0</v>
      </c>
      <c r="G91" s="3">
        <v>7.9744265449644802E-4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2.8773304621150849E-2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2.1700693251959498E-2</v>
      </c>
      <c r="C93" s="3">
        <v>0</v>
      </c>
      <c r="D93" s="3">
        <v>1.8578731170293199E-3</v>
      </c>
      <c r="E93" s="3">
        <v>0</v>
      </c>
      <c r="F93" s="3">
        <v>0</v>
      </c>
      <c r="G93" s="3">
        <v>6.7501369924180597E-4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2.4233580068230624E-2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3.65534065438131E-3</v>
      </c>
      <c r="C97" s="3">
        <v>0</v>
      </c>
      <c r="D97" s="3">
        <v>7.6195494328427699E-4</v>
      </c>
      <c r="E97" s="3">
        <v>0</v>
      </c>
      <c r="F97" s="3">
        <v>0</v>
      </c>
      <c r="G97" s="3">
        <v>1.2242895525464199E-4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4.5397245529202289E-3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2.2811176488733601E-2</v>
      </c>
      <c r="C99" s="3">
        <v>0</v>
      </c>
      <c r="D99" s="3">
        <v>4.0529518259802E-4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4.8898868858984297E-3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2.8106358557230052E-2</v>
      </c>
    </row>
    <row r="100" spans="1:19">
      <c r="A100" s="5" t="s">
        <v>359</v>
      </c>
      <c r="B100" s="2">
        <v>0.13062059072554699</v>
      </c>
      <c r="C100" s="3">
        <v>0</v>
      </c>
      <c r="D100" s="3">
        <v>8.75534865255546E-2</v>
      </c>
      <c r="E100" s="3">
        <v>0</v>
      </c>
      <c r="F100" s="3">
        <v>0</v>
      </c>
      <c r="G100" s="3">
        <v>6.9685237774668798E-3</v>
      </c>
      <c r="H100" s="3">
        <v>0</v>
      </c>
      <c r="I100" s="3">
        <v>0</v>
      </c>
      <c r="J100" s="3">
        <v>0</v>
      </c>
      <c r="K100" s="3">
        <v>0</v>
      </c>
      <c r="L100" s="3">
        <v>6.9124480729228603E-3</v>
      </c>
      <c r="M100" s="3">
        <v>0</v>
      </c>
      <c r="N100" s="3">
        <v>7.2208397332685602E-3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0.23927588883475989</v>
      </c>
    </row>
    <row r="101" spans="1:19">
      <c r="A101" s="6" t="s">
        <v>360</v>
      </c>
      <c r="B101" s="2">
        <v>0.10527484481567401</v>
      </c>
      <c r="C101" s="3">
        <v>0</v>
      </c>
      <c r="D101" s="3">
        <v>8.1688054642996097E-2</v>
      </c>
      <c r="E101" s="3">
        <v>0</v>
      </c>
      <c r="F101" s="3">
        <v>0</v>
      </c>
      <c r="G101" s="3">
        <v>6.9685237774668798E-3</v>
      </c>
      <c r="H101" s="3">
        <v>0</v>
      </c>
      <c r="I101" s="3">
        <v>0</v>
      </c>
      <c r="J101" s="3">
        <v>0</v>
      </c>
      <c r="K101" s="3">
        <v>0</v>
      </c>
      <c r="L101" s="3">
        <v>4.95689945534803E-3</v>
      </c>
      <c r="M101" s="3">
        <v>0</v>
      </c>
      <c r="N101" s="3">
        <v>5.6369135982290101E-3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0.20452523628971403</v>
      </c>
    </row>
    <row r="102" spans="1:19">
      <c r="A102" s="7" t="s">
        <v>361</v>
      </c>
      <c r="B102" s="2">
        <v>8.5620945875963996E-3</v>
      </c>
      <c r="C102" s="3">
        <v>0</v>
      </c>
      <c r="D102" s="3">
        <v>6.1280631608820598E-4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5.5903275354337303E-3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1.4765228439118337E-2</v>
      </c>
    </row>
    <row r="103" spans="1:19">
      <c r="A103" s="7" t="s">
        <v>362</v>
      </c>
      <c r="B103" s="2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</v>
      </c>
    </row>
    <row r="104" spans="1:19">
      <c r="A104" s="7" t="s">
        <v>363</v>
      </c>
      <c r="B104" s="2">
        <v>4.2567231614470701E-2</v>
      </c>
      <c r="C104" s="3">
        <v>0</v>
      </c>
      <c r="D104" s="3">
        <v>6.0080957868330499E-3</v>
      </c>
      <c r="E104" s="3">
        <v>0</v>
      </c>
      <c r="F104" s="3">
        <v>0</v>
      </c>
      <c r="G104" s="3">
        <v>5.1188538859170303E-3</v>
      </c>
      <c r="H104" s="3">
        <v>0</v>
      </c>
      <c r="I104" s="3">
        <v>0</v>
      </c>
      <c r="J104" s="3">
        <v>0</v>
      </c>
      <c r="K104" s="3">
        <v>0</v>
      </c>
      <c r="L104" s="3">
        <v>4.0938587881940297E-3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5.7788040075414812E-2</v>
      </c>
    </row>
    <row r="105" spans="1:19" ht="28.8">
      <c r="A105" s="7" t="s">
        <v>364</v>
      </c>
      <c r="B105" s="2">
        <v>4.8453671643443302E-2</v>
      </c>
      <c r="C105" s="3">
        <v>0</v>
      </c>
      <c r="D105" s="3">
        <v>7.3698876003623903E-2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0.12215254764706721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1.4983665528293701E-2</v>
      </c>
      <c r="C112" s="3">
        <v>0</v>
      </c>
      <c r="D112" s="3">
        <v>4.86354219117624E-3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8.1836562085426301E-4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2.0665573340324202E-2</v>
      </c>
    </row>
    <row r="113" spans="1:19">
      <c r="A113" s="6" t="s">
        <v>372</v>
      </c>
      <c r="B113" s="2">
        <v>1.0362080381579699E-2</v>
      </c>
      <c r="C113" s="3">
        <v>0</v>
      </c>
      <c r="D113" s="3">
        <v>5.8038270148036398E-4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1.0942463083060064E-2</v>
      </c>
    </row>
    <row r="114" spans="1:19">
      <c r="A114" s="5" t="s">
        <v>373</v>
      </c>
      <c r="B114" s="2">
        <v>3.2481634675640803E-2</v>
      </c>
      <c r="C114" s="3">
        <v>0</v>
      </c>
      <c r="D114" s="3">
        <v>3.5017503776468899E-4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1.9129042551978099E-3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3.4744713968603298E-2</v>
      </c>
    </row>
    <row r="115" spans="1:19">
      <c r="A115" s="5" t="s">
        <v>374</v>
      </c>
      <c r="B115" s="2">
        <v>6.7508126768888801E-2</v>
      </c>
      <c r="C115" s="3">
        <v>0</v>
      </c>
      <c r="D115" s="3">
        <v>2.2923495527744E-3</v>
      </c>
      <c r="E115" s="3">
        <v>0</v>
      </c>
      <c r="F115" s="3">
        <v>0</v>
      </c>
      <c r="G115" s="3">
        <v>7.2795595016273201E-5</v>
      </c>
      <c r="H115" s="3">
        <v>0</v>
      </c>
      <c r="I115" s="3">
        <v>0</v>
      </c>
      <c r="J115" s="3">
        <v>0</v>
      </c>
      <c r="K115" s="3">
        <v>0</v>
      </c>
      <c r="L115" s="3">
        <v>3.4584577887764201E-2</v>
      </c>
      <c r="M115" s="3">
        <v>0</v>
      </c>
      <c r="N115" s="3">
        <v>1.55896931568494E-2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0.12004754296129307</v>
      </c>
    </row>
    <row r="116" spans="1:19">
      <c r="A116" s="5" t="s">
        <v>375</v>
      </c>
      <c r="B116" s="2">
        <v>0.125160714811408</v>
      </c>
      <c r="C116" s="3">
        <v>0</v>
      </c>
      <c r="D116" s="3">
        <v>1.23209735509798E-3</v>
      </c>
      <c r="E116" s="3">
        <v>0</v>
      </c>
      <c r="F116" s="3">
        <v>0</v>
      </c>
      <c r="G116" s="3">
        <v>9.99284986132478E-4</v>
      </c>
      <c r="H116" s="3">
        <v>0</v>
      </c>
      <c r="I116" s="3">
        <v>0</v>
      </c>
      <c r="J116" s="3">
        <v>0</v>
      </c>
      <c r="K116" s="3">
        <v>0</v>
      </c>
      <c r="L116" s="3">
        <v>1.8314738298969201E-2</v>
      </c>
      <c r="M116" s="3">
        <v>0</v>
      </c>
      <c r="N116" s="3">
        <v>1.3866008833424001E-2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0.15957284428503166</v>
      </c>
    </row>
    <row r="117" spans="1:19">
      <c r="A117" s="6" t="s">
        <v>376</v>
      </c>
      <c r="B117" s="2">
        <v>0.111372214621464</v>
      </c>
      <c r="C117" s="3">
        <v>0</v>
      </c>
      <c r="D117" s="3">
        <v>1.0213438601470099E-3</v>
      </c>
      <c r="E117" s="3">
        <v>0</v>
      </c>
      <c r="F117" s="3">
        <v>0</v>
      </c>
      <c r="G117" s="3">
        <v>9.99284986132478E-4</v>
      </c>
      <c r="H117" s="3">
        <v>0</v>
      </c>
      <c r="I117" s="3">
        <v>0</v>
      </c>
      <c r="J117" s="3">
        <v>0</v>
      </c>
      <c r="K117" s="3">
        <v>0</v>
      </c>
      <c r="L117" s="3">
        <v>1.4734642543222201E-2</v>
      </c>
      <c r="M117" s="3">
        <v>0</v>
      </c>
      <c r="N117" s="3">
        <v>7.5702352042331701E-3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0.13569772121519885</v>
      </c>
    </row>
    <row r="118" spans="1:19">
      <c r="A118" s="6" t="s">
        <v>377</v>
      </c>
      <c r="B118" s="2">
        <v>1.3788500189944E-2</v>
      </c>
      <c r="C118" s="3">
        <v>0</v>
      </c>
      <c r="D118" s="3">
        <v>2.1075349495097001E-4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3.5800957557470601E-3</v>
      </c>
      <c r="M118" s="3">
        <v>0</v>
      </c>
      <c r="N118" s="3">
        <v>6.2957736291908402E-3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2.387512306983287E-2</v>
      </c>
    </row>
    <row r="119" spans="1:19">
      <c r="A119" s="5" t="s">
        <v>378</v>
      </c>
      <c r="B119" s="2">
        <v>4.8583641608864504E-3</v>
      </c>
      <c r="C119" s="3">
        <v>0</v>
      </c>
      <c r="D119" s="3">
        <v>6.1604867754898998E-5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1.6814062880082599E-3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6.6013753166496089E-3</v>
      </c>
    </row>
    <row r="120" spans="1:19">
      <c r="A120" s="4" t="s">
        <v>379</v>
      </c>
      <c r="B120" s="2">
        <f t="shared" ref="B120:S120" si="2">B3+B17+B31+B59+B71+B76+B86+B100+B114+B115+B116+B119</f>
        <v>0.91841590694700093</v>
      </c>
      <c r="C120" s="2">
        <f t="shared" si="2"/>
        <v>4.9141066035599999E-2</v>
      </c>
      <c r="D120" s="2">
        <f t="shared" si="2"/>
        <v>0.20533550894999986</v>
      </c>
      <c r="E120" s="2">
        <f t="shared" si="2"/>
        <v>0</v>
      </c>
      <c r="F120" s="2">
        <f t="shared" si="2"/>
        <v>0</v>
      </c>
      <c r="G120" s="2">
        <f t="shared" si="2"/>
        <v>1.4436690048000005E-2</v>
      </c>
      <c r="H120" s="2">
        <f t="shared" si="2"/>
        <v>0</v>
      </c>
      <c r="I120" s="2">
        <f t="shared" si="2"/>
        <v>0.48786261699689998</v>
      </c>
      <c r="J120" s="2">
        <f t="shared" si="2"/>
        <v>0</v>
      </c>
      <c r="K120" s="2">
        <f t="shared" si="2"/>
        <v>0</v>
      </c>
      <c r="L120" s="2">
        <f t="shared" si="2"/>
        <v>4.1130406285279957</v>
      </c>
      <c r="M120" s="2">
        <f t="shared" si="2"/>
        <v>0</v>
      </c>
      <c r="N120" s="2">
        <f t="shared" si="2"/>
        <v>4.7950368919999965E-2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5.8361827864254971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5" priority="2" operator="lessThan">
      <formula>0</formula>
    </cfRule>
  </conditionalFormatting>
  <conditionalFormatting sqref="B3:B158 C120:S120">
    <cfRule type="cellIs" dxfId="14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outlinePr summaryBelow="0" summaryRight="0"/>
  </sheetPr>
  <dimension ref="A1:S143"/>
  <sheetViews>
    <sheetView topLeftCell="C10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11.77734375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5" width="9" style="1"/>
    <col min="16" max="16" width="11.77734375" style="1"/>
    <col min="17" max="17" width="9" style="1"/>
    <col min="18" max="18" width="10.5546875" style="1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12" t="s">
        <v>396</v>
      </c>
      <c r="S1" s="3" t="s">
        <v>379</v>
      </c>
    </row>
    <row r="3" spans="1:19">
      <c r="A3" s="5" t="s">
        <v>265</v>
      </c>
      <c r="B3" s="2">
        <v>1.0786287714786499E-2</v>
      </c>
      <c r="C3" s="3">
        <v>0</v>
      </c>
      <c r="D3" s="3">
        <v>3.86863401512062E-2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4.6644325285022201E-2</v>
      </c>
      <c r="M3" s="3">
        <v>0</v>
      </c>
      <c r="N3" s="3">
        <v>3.59514478413174E-4</v>
      </c>
      <c r="O3" s="3">
        <v>0</v>
      </c>
      <c r="P3" s="3">
        <v>0</v>
      </c>
      <c r="Q3" s="3">
        <v>0</v>
      </c>
      <c r="R3" s="1">
        <v>0</v>
      </c>
      <c r="S3" s="3">
        <f t="shared" ref="S3:S66" si="0">SUM(B3:R3)</f>
        <v>9.6476467629428075E-2</v>
      </c>
    </row>
    <row r="4" spans="1:19" ht="28.8">
      <c r="A4" s="6" t="s">
        <v>266</v>
      </c>
      <c r="B4" s="2">
        <v>6.44859411344489E-3</v>
      </c>
      <c r="C4" s="3">
        <v>0</v>
      </c>
      <c r="D4" s="3">
        <v>3.6880190903340201E-2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4.6161739732488397E-2</v>
      </c>
      <c r="M4" s="3">
        <v>0</v>
      </c>
      <c r="N4" s="3">
        <v>3.59514478413174E-4</v>
      </c>
      <c r="O4" s="3">
        <v>0</v>
      </c>
      <c r="P4" s="3">
        <v>0</v>
      </c>
      <c r="Q4" s="3">
        <v>0</v>
      </c>
      <c r="R4" s="1">
        <v>0</v>
      </c>
      <c r="S4" s="3">
        <f t="shared" si="0"/>
        <v>8.9850039227686668E-2</v>
      </c>
    </row>
    <row r="5" spans="1:19" ht="28.8">
      <c r="A5" s="7" t="s">
        <v>267</v>
      </c>
      <c r="B5" s="2">
        <v>6.7466035975065797E-4</v>
      </c>
      <c r="C5" s="3">
        <v>0</v>
      </c>
      <c r="D5" s="3">
        <v>1.26528785785168E-3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4.6013971288107902E-4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1">
        <v>0</v>
      </c>
      <c r="S5" s="3">
        <f t="shared" si="0"/>
        <v>2.4000879304834168E-3</v>
      </c>
    </row>
    <row r="6" spans="1:19">
      <c r="A6" s="7" t="s">
        <v>268</v>
      </c>
      <c r="B6" s="2">
        <v>5.7739337536942296E-3</v>
      </c>
      <c r="C6" s="3">
        <v>0</v>
      </c>
      <c r="D6" s="3">
        <v>3.5614903045488498E-2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4.5701600019607401E-2</v>
      </c>
      <c r="M6" s="3">
        <v>0</v>
      </c>
      <c r="N6" s="3">
        <v>3.59514478413174E-4</v>
      </c>
      <c r="O6" s="3">
        <v>0</v>
      </c>
      <c r="P6" s="3">
        <v>0</v>
      </c>
      <c r="Q6" s="3">
        <v>0</v>
      </c>
      <c r="R6" s="1">
        <v>0</v>
      </c>
      <c r="S6" s="3">
        <f t="shared" si="0"/>
        <v>8.7449951297203302E-2</v>
      </c>
    </row>
    <row r="7" spans="1:19">
      <c r="A7" s="8" t="s">
        <v>269</v>
      </c>
      <c r="B7" s="2">
        <v>4.5363665907160403E-3</v>
      </c>
      <c r="C7" s="3">
        <v>0</v>
      </c>
      <c r="D7" s="3">
        <v>3.2904040199780403E-2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5.72930057136075E-3</v>
      </c>
      <c r="M7" s="3">
        <v>0</v>
      </c>
      <c r="N7" s="3">
        <v>3.59514478413174E-4</v>
      </c>
      <c r="O7" s="3">
        <v>0</v>
      </c>
      <c r="P7" s="3">
        <v>0</v>
      </c>
      <c r="Q7" s="3">
        <v>0</v>
      </c>
      <c r="R7" s="1">
        <v>0</v>
      </c>
      <c r="S7" s="3">
        <f t="shared" si="0"/>
        <v>4.3529221840270367E-2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1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1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1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1">
        <v>0</v>
      </c>
      <c r="S11" s="3">
        <f t="shared" si="0"/>
        <v>0</v>
      </c>
    </row>
    <row r="12" spans="1:19">
      <c r="A12" s="8" t="s">
        <v>274</v>
      </c>
      <c r="B12" s="2">
        <v>1.05131123543966E-3</v>
      </c>
      <c r="C12" s="3">
        <v>0</v>
      </c>
      <c r="D12" s="3">
        <v>2.2421163076957302E-3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3.15457571452821E-2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1">
        <v>0</v>
      </c>
      <c r="S12" s="3">
        <f t="shared" si="0"/>
        <v>3.4839184688417492E-2</v>
      </c>
    </row>
    <row r="13" spans="1:19">
      <c r="A13" s="8" t="s">
        <v>275</v>
      </c>
      <c r="B13" s="2">
        <v>1.8625592753852699E-4</v>
      </c>
      <c r="C13" s="3">
        <v>0</v>
      </c>
      <c r="D13" s="3">
        <v>4.6874653801240901E-4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8.4265423029644803E-3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1">
        <v>0</v>
      </c>
      <c r="S13" s="3">
        <f t="shared" si="0"/>
        <v>9.0815447685154167E-3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1">
        <v>0</v>
      </c>
      <c r="S14" s="3">
        <f t="shared" si="0"/>
        <v>0</v>
      </c>
    </row>
    <row r="15" spans="1:19">
      <c r="A15" s="6" t="s">
        <v>277</v>
      </c>
      <c r="B15" s="2">
        <v>4.3376936013416103E-3</v>
      </c>
      <c r="C15" s="3">
        <v>0</v>
      </c>
      <c r="D15" s="3">
        <v>1.80614924786601E-3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1">
        <v>0</v>
      </c>
      <c r="S15" s="3">
        <f t="shared" si="0"/>
        <v>6.1438428492076201E-3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1">
        <v>0</v>
      </c>
      <c r="S16" s="3">
        <f t="shared" si="0"/>
        <v>0</v>
      </c>
    </row>
    <row r="17" spans="1:19">
      <c r="A17" s="5" t="s">
        <v>279</v>
      </c>
      <c r="B17" s="2">
        <v>8.2271799740993496E-4</v>
      </c>
      <c r="C17" s="3">
        <v>0</v>
      </c>
      <c r="D17" s="3">
        <v>1.4911384625303999E-2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1.70925068955581E-2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1">
        <v>0</v>
      </c>
      <c r="S17" s="3">
        <f t="shared" si="0"/>
        <v>3.2826609518272036E-2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1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1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1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1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1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1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1">
        <v>0</v>
      </c>
      <c r="S24" s="3">
        <f t="shared" si="0"/>
        <v>0</v>
      </c>
    </row>
    <row r="25" spans="1:19">
      <c r="A25" s="6" t="s">
        <v>287</v>
      </c>
      <c r="B25" s="2">
        <v>8.2271799740993496E-4</v>
      </c>
      <c r="C25" s="3">
        <v>0</v>
      </c>
      <c r="D25" s="3">
        <v>1.4911384625303999E-2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1.70925068955581E-2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1">
        <v>0</v>
      </c>
      <c r="S25" s="3">
        <f t="shared" si="0"/>
        <v>3.2826609518272036E-2</v>
      </c>
    </row>
    <row r="26" spans="1:19">
      <c r="A26" s="7" t="s">
        <v>288</v>
      </c>
      <c r="B26" s="2">
        <v>8.2271799740993496E-4</v>
      </c>
      <c r="C26" s="3">
        <v>0</v>
      </c>
      <c r="D26" s="3">
        <v>1.4911384625303999E-2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1.70925068955581E-2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1">
        <v>0</v>
      </c>
      <c r="S26" s="3">
        <f t="shared" si="0"/>
        <v>3.2826609518272036E-2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1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1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1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1">
        <v>0</v>
      </c>
      <c r="S30" s="3">
        <f t="shared" si="0"/>
        <v>0</v>
      </c>
    </row>
    <row r="31" spans="1:19">
      <c r="A31" s="5" t="s">
        <v>293</v>
      </c>
      <c r="B31" s="2">
        <v>2.5384364342196E-2</v>
      </c>
      <c r="C31" s="3">
        <v>2.3472637736710999E-3</v>
      </c>
      <c r="D31" s="3">
        <v>3.7132592885346899E-2</v>
      </c>
      <c r="E31" s="3">
        <v>0</v>
      </c>
      <c r="F31" s="3">
        <v>0</v>
      </c>
      <c r="G31" s="3">
        <v>2.9177653768421002E-3</v>
      </c>
      <c r="H31" s="3">
        <v>4.5657602100000003E-3</v>
      </c>
      <c r="I31" s="3">
        <v>1.5537247803E-3</v>
      </c>
      <c r="J31" s="3">
        <v>0</v>
      </c>
      <c r="K31" s="3">
        <v>0</v>
      </c>
      <c r="L31" s="3">
        <v>1.08036876562538</v>
      </c>
      <c r="M31" s="3">
        <v>0</v>
      </c>
      <c r="N31" s="3">
        <v>1.6668398544610801E-3</v>
      </c>
      <c r="O31" s="3">
        <v>0</v>
      </c>
      <c r="P31" s="3">
        <v>1.8674040000000001E-5</v>
      </c>
      <c r="Q31" s="3">
        <v>0</v>
      </c>
      <c r="R31" s="1">
        <v>2.8031400000000001E-2</v>
      </c>
      <c r="S31" s="3">
        <f t="shared" si="0"/>
        <v>1.1839871508881972</v>
      </c>
    </row>
    <row r="32" spans="1:19">
      <c r="A32" s="6" t="s">
        <v>294</v>
      </c>
      <c r="B32" s="2">
        <v>8.1018575111448006E-3</v>
      </c>
      <c r="C32" s="3">
        <v>0</v>
      </c>
      <c r="D32" s="3">
        <v>5.0489474064901903E-3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0.134599706984002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1">
        <v>0</v>
      </c>
      <c r="S32" s="3">
        <f t="shared" si="0"/>
        <v>0.14775051190163699</v>
      </c>
    </row>
    <row r="33" spans="1:19">
      <c r="A33" s="6" t="s">
        <v>295</v>
      </c>
      <c r="B33" s="2">
        <v>6.6823946048795305E-4</v>
      </c>
      <c r="C33" s="3">
        <v>0</v>
      </c>
      <c r="D33" s="3">
        <v>1.8528247363266799E-4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8.7245324346602504E-4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1">
        <v>0</v>
      </c>
      <c r="S33" s="3">
        <f t="shared" si="0"/>
        <v>1.7259751775866462E-3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1">
        <v>0</v>
      </c>
      <c r="S34" s="3">
        <f t="shared" si="0"/>
        <v>0</v>
      </c>
    </row>
    <row r="35" spans="1:19">
      <c r="A35" s="6" t="s">
        <v>297</v>
      </c>
      <c r="B35" s="2">
        <v>8.7788321279790005E-4</v>
      </c>
      <c r="C35" s="3">
        <v>0</v>
      </c>
      <c r="D35" s="3">
        <v>1.1480896134024199E-3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3.62187066935237E-2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1">
        <v>0</v>
      </c>
      <c r="S35" s="3">
        <f t="shared" si="0"/>
        <v>3.8244679519724017E-2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1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2.97775404052501E-4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1">
        <v>0</v>
      </c>
      <c r="S37" s="3">
        <f t="shared" si="0"/>
        <v>2.97775404052501E-4</v>
      </c>
    </row>
    <row r="38" spans="1:19" ht="57.6">
      <c r="A38" s="6" t="s">
        <v>300</v>
      </c>
      <c r="B38" s="2">
        <v>1.88679377078952E-3</v>
      </c>
      <c r="C38" s="3">
        <v>0</v>
      </c>
      <c r="D38" s="3">
        <v>5.2540815737263597E-3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3.0916570391187E-2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1">
        <v>0</v>
      </c>
      <c r="S38" s="3">
        <f t="shared" si="0"/>
        <v>3.8057445735702883E-2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1">
        <v>0</v>
      </c>
      <c r="S39" s="3">
        <f t="shared" si="0"/>
        <v>0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1">
        <v>0</v>
      </c>
      <c r="S40" s="3">
        <f t="shared" si="0"/>
        <v>0</v>
      </c>
    </row>
    <row r="41" spans="1:19">
      <c r="A41" s="6" t="s">
        <v>303</v>
      </c>
      <c r="B41" s="2">
        <v>3.6250898836928203E-4</v>
      </c>
      <c r="C41" s="3">
        <v>0</v>
      </c>
      <c r="D41" s="3">
        <v>1.3234462402333399E-4</v>
      </c>
      <c r="E41" s="3">
        <v>0</v>
      </c>
      <c r="F41" s="3">
        <v>0</v>
      </c>
      <c r="G41" s="3">
        <v>6.0219236278805099E-4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1">
        <v>0</v>
      </c>
      <c r="S41" s="3">
        <f t="shared" si="0"/>
        <v>1.097045975180667E-3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1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1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1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1">
        <v>0</v>
      </c>
      <c r="S45" s="3">
        <f t="shared" si="0"/>
        <v>0</v>
      </c>
    </row>
    <row r="46" spans="1:19" ht="28.8">
      <c r="A46" s="6" t="s">
        <v>308</v>
      </c>
      <c r="B46" s="2">
        <v>4.45492973658636E-4</v>
      </c>
      <c r="C46" s="3">
        <v>0</v>
      </c>
      <c r="D46" s="3">
        <v>1.8594419675278401E-3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1.2178654139473499E-2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1">
        <v>0</v>
      </c>
      <c r="S46" s="3">
        <f t="shared" si="0"/>
        <v>1.4483589080659975E-2</v>
      </c>
    </row>
    <row r="47" spans="1:19" ht="28.8">
      <c r="A47" s="6" t="s">
        <v>309</v>
      </c>
      <c r="B47" s="2">
        <v>1.2622300920328E-3</v>
      </c>
      <c r="C47" s="3">
        <v>0</v>
      </c>
      <c r="D47" s="3">
        <v>1.0422139141837499E-3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7.6637086045367904E-3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1">
        <v>0</v>
      </c>
      <c r="S47" s="3">
        <f t="shared" si="0"/>
        <v>9.9681526107533412E-3</v>
      </c>
    </row>
    <row r="48" spans="1:19" ht="28.8">
      <c r="A48" s="6" t="s">
        <v>310</v>
      </c>
      <c r="B48" s="2">
        <v>9.0845626000976695E-4</v>
      </c>
      <c r="C48" s="3">
        <v>0</v>
      </c>
      <c r="D48" s="3">
        <v>1.5848268726794199E-3</v>
      </c>
      <c r="E48" s="3">
        <v>0</v>
      </c>
      <c r="F48" s="3">
        <v>0</v>
      </c>
      <c r="G48" s="3">
        <v>2.9392722469416798E-4</v>
      </c>
      <c r="H48" s="3">
        <v>0</v>
      </c>
      <c r="I48" s="3">
        <v>0</v>
      </c>
      <c r="J48" s="3">
        <v>0</v>
      </c>
      <c r="K48" s="3">
        <v>0</v>
      </c>
      <c r="L48" s="3">
        <v>8.4707278547428606E-3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1">
        <v>0</v>
      </c>
      <c r="S48" s="3">
        <f t="shared" si="0"/>
        <v>1.1257938212126214E-2</v>
      </c>
    </row>
    <row r="49" spans="1:19" ht="28.8">
      <c r="A49" s="6" t="s">
        <v>311</v>
      </c>
      <c r="B49" s="2">
        <v>2.5026222931999798E-3</v>
      </c>
      <c r="C49" s="3">
        <v>0</v>
      </c>
      <c r="D49" s="3">
        <v>6.6635518195748604E-3</v>
      </c>
      <c r="E49" s="3">
        <v>0</v>
      </c>
      <c r="F49" s="3">
        <v>0</v>
      </c>
      <c r="G49" s="3">
        <v>3.2260305149359902E-4</v>
      </c>
      <c r="H49" s="3">
        <v>0</v>
      </c>
      <c r="I49" s="3">
        <v>0</v>
      </c>
      <c r="J49" s="3">
        <v>0</v>
      </c>
      <c r="K49" s="3">
        <v>0</v>
      </c>
      <c r="L49" s="3">
        <v>0.54391511185264896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1">
        <v>0</v>
      </c>
      <c r="S49" s="3">
        <f t="shared" si="0"/>
        <v>0.55340388901691739</v>
      </c>
    </row>
    <row r="50" spans="1:19">
      <c r="A50" s="6" t="s">
        <v>312</v>
      </c>
      <c r="B50" s="2">
        <v>1.6160039240558399E-4</v>
      </c>
      <c r="C50" s="3">
        <v>0</v>
      </c>
      <c r="D50" s="3">
        <v>5.6577326769975298E-4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7.29688167262494E-3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1">
        <v>0</v>
      </c>
      <c r="S50" s="3">
        <f t="shared" si="0"/>
        <v>8.0242553327302766E-3</v>
      </c>
    </row>
    <row r="51" spans="1:19" ht="28.8">
      <c r="A51" s="6" t="s">
        <v>313</v>
      </c>
      <c r="B51" s="2">
        <v>3.4678570694603602E-3</v>
      </c>
      <c r="C51" s="3">
        <v>0</v>
      </c>
      <c r="D51" s="3">
        <v>6.0084459306593598E-3</v>
      </c>
      <c r="E51" s="3">
        <v>0</v>
      </c>
      <c r="F51" s="3">
        <v>0</v>
      </c>
      <c r="G51" s="3">
        <v>2.0073078759601701E-4</v>
      </c>
      <c r="H51" s="3">
        <v>0</v>
      </c>
      <c r="I51" s="3">
        <v>0</v>
      </c>
      <c r="J51" s="3">
        <v>0</v>
      </c>
      <c r="K51" s="3">
        <v>0</v>
      </c>
      <c r="L51" s="3">
        <v>0.147749956780971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1">
        <v>0</v>
      </c>
      <c r="S51" s="3">
        <f t="shared" si="0"/>
        <v>0.15742699056868673</v>
      </c>
    </row>
    <row r="52" spans="1:19" ht="28.8">
      <c r="A52" s="6" t="s">
        <v>314</v>
      </c>
      <c r="B52" s="2">
        <v>1.90426408348202E-3</v>
      </c>
      <c r="C52" s="3">
        <v>0</v>
      </c>
      <c r="D52" s="3">
        <v>1.6642336470934201E-3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7.3496254368890193E-2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1">
        <v>0</v>
      </c>
      <c r="S52" s="3">
        <f t="shared" si="0"/>
        <v>7.706475209946563E-2</v>
      </c>
    </row>
    <row r="53" spans="1:19">
      <c r="A53" s="6" t="s">
        <v>315</v>
      </c>
      <c r="B53" s="2">
        <v>1.45440353165025E-3</v>
      </c>
      <c r="C53" s="3">
        <v>0</v>
      </c>
      <c r="D53" s="3">
        <v>1.71386288110217E-3</v>
      </c>
      <c r="E53" s="3">
        <v>0</v>
      </c>
      <c r="F53" s="3">
        <v>0</v>
      </c>
      <c r="G53" s="3">
        <v>1.49831195027027E-3</v>
      </c>
      <c r="H53" s="3">
        <v>0</v>
      </c>
      <c r="I53" s="3">
        <v>0</v>
      </c>
      <c r="J53" s="3">
        <v>0</v>
      </c>
      <c r="K53" s="3">
        <v>0</v>
      </c>
      <c r="L53" s="3">
        <v>4.3055567565048303E-2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1">
        <v>0</v>
      </c>
      <c r="S53" s="3">
        <f t="shared" si="0"/>
        <v>4.7722145928070996E-2</v>
      </c>
    </row>
    <row r="54" spans="1:19" ht="28.8">
      <c r="A54" s="6" t="s">
        <v>316</v>
      </c>
      <c r="B54" s="2">
        <v>6.6387188231483004E-4</v>
      </c>
      <c r="C54" s="3">
        <v>0</v>
      </c>
      <c r="D54" s="3">
        <v>1.82635581152201E-3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1.3211718093668501E-2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1">
        <v>0</v>
      </c>
      <c r="S54" s="3">
        <f t="shared" si="0"/>
        <v>1.5701945787505341E-2</v>
      </c>
    </row>
    <row r="55" spans="1:19" ht="28.8">
      <c r="A55" s="6" t="s">
        <v>317</v>
      </c>
      <c r="B55" s="2">
        <v>4.32390239139264E-4</v>
      </c>
      <c r="C55" s="3">
        <v>0</v>
      </c>
      <c r="D55" s="3">
        <v>1.9851693603500101E-4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1.8642739534244501E-2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1">
        <v>0</v>
      </c>
      <c r="S55" s="3">
        <f t="shared" si="0"/>
        <v>1.9273646709418765E-2</v>
      </c>
    </row>
    <row r="56" spans="1:19" ht="28.8">
      <c r="A56" s="6" t="s">
        <v>318</v>
      </c>
      <c r="B56" s="2">
        <v>0</v>
      </c>
      <c r="C56" s="3">
        <v>0</v>
      </c>
      <c r="D56" s="3">
        <v>1.5914441038805899E-3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1">
        <v>0</v>
      </c>
      <c r="S56" s="3">
        <f t="shared" si="0"/>
        <v>1.5914441038805899E-3</v>
      </c>
    </row>
    <row r="57" spans="1:19">
      <c r="A57" s="6" t="s">
        <v>319</v>
      </c>
      <c r="B57" s="2">
        <v>1.17924610674345E-4</v>
      </c>
      <c r="C57" s="3">
        <v>0</v>
      </c>
      <c r="D57" s="3">
        <v>2.44837554443168E-4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2.0800078463542298E-3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1">
        <v>0</v>
      </c>
      <c r="S57" s="3">
        <f t="shared" si="0"/>
        <v>2.4427700114717428E-3</v>
      </c>
    </row>
    <row r="58" spans="1:19" ht="28.8">
      <c r="A58" s="6" t="s">
        <v>320</v>
      </c>
      <c r="B58" s="2">
        <v>1.65967970578707E-4</v>
      </c>
      <c r="C58" s="3">
        <v>0</v>
      </c>
      <c r="D58" s="3">
        <v>1.0161638236632699E-4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1">
        <v>0</v>
      </c>
      <c r="S58" s="3">
        <f t="shared" si="0"/>
        <v>2.67584352945034E-4</v>
      </c>
    </row>
    <row r="59" spans="1:19" ht="28.8">
      <c r="A59" s="5" t="s">
        <v>321</v>
      </c>
      <c r="B59" s="2">
        <v>9.4385185330999096E-3</v>
      </c>
      <c r="C59" s="3">
        <v>2.2360345495528899E-2</v>
      </c>
      <c r="D59" s="3">
        <v>7.9096880854821802E-3</v>
      </c>
      <c r="E59" s="3">
        <v>0</v>
      </c>
      <c r="F59" s="3">
        <v>0</v>
      </c>
      <c r="G59" s="3">
        <v>7.7189560233918104E-5</v>
      </c>
      <c r="H59" s="3">
        <v>0</v>
      </c>
      <c r="I59" s="3">
        <v>0</v>
      </c>
      <c r="J59" s="3">
        <v>0</v>
      </c>
      <c r="K59" s="3">
        <v>0</v>
      </c>
      <c r="L59" s="3">
        <v>2.32535531926393</v>
      </c>
      <c r="M59" s="3">
        <v>0</v>
      </c>
      <c r="N59" s="3">
        <v>7.1616918256624199E-3</v>
      </c>
      <c r="O59" s="3">
        <v>0</v>
      </c>
      <c r="P59" s="3">
        <v>0</v>
      </c>
      <c r="Q59" s="3">
        <v>0</v>
      </c>
      <c r="R59" s="1">
        <v>0</v>
      </c>
      <c r="S59" s="3">
        <f t="shared" si="0"/>
        <v>2.3723027527639373</v>
      </c>
    </row>
    <row r="60" spans="1:19" ht="28.8">
      <c r="A60" s="6" t="s">
        <v>322</v>
      </c>
      <c r="B60" s="2">
        <v>9.4385185330999096E-3</v>
      </c>
      <c r="C60" s="3">
        <v>2.2360345495528899E-2</v>
      </c>
      <c r="D60" s="3">
        <v>7.9096880854821802E-3</v>
      </c>
      <c r="E60" s="3">
        <v>0</v>
      </c>
      <c r="F60" s="3">
        <v>0</v>
      </c>
      <c r="G60" s="3">
        <v>7.7189560233918104E-5</v>
      </c>
      <c r="H60" s="3">
        <v>0</v>
      </c>
      <c r="I60" s="3">
        <v>0</v>
      </c>
      <c r="J60" s="3">
        <v>0</v>
      </c>
      <c r="K60" s="3">
        <v>0</v>
      </c>
      <c r="L60" s="3">
        <v>2.32535531926393</v>
      </c>
      <c r="M60" s="3">
        <v>0</v>
      </c>
      <c r="N60" s="3">
        <v>7.1616918256624199E-3</v>
      </c>
      <c r="O60" s="3">
        <v>0</v>
      </c>
      <c r="P60" s="3">
        <v>0</v>
      </c>
      <c r="Q60" s="3">
        <v>0</v>
      </c>
      <c r="R60" s="1">
        <v>0</v>
      </c>
      <c r="S60" s="3">
        <f t="shared" si="0"/>
        <v>2.3723027527639373</v>
      </c>
    </row>
    <row r="61" spans="1:19" ht="28.8">
      <c r="A61" s="7" t="s">
        <v>323</v>
      </c>
      <c r="B61" s="2">
        <v>5.4117480332141E-3</v>
      </c>
      <c r="C61" s="3">
        <v>0</v>
      </c>
      <c r="D61" s="3">
        <v>3.6942471911887301E-3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1.23083071076422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1">
        <v>0</v>
      </c>
      <c r="S61" s="3">
        <f t="shared" si="0"/>
        <v>1.2399367059886228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1">
        <v>0</v>
      </c>
      <c r="S62" s="3">
        <f t="shared" si="0"/>
        <v>0</v>
      </c>
    </row>
    <row r="63" spans="1:19" ht="28.8">
      <c r="A63" s="8" t="s">
        <v>325</v>
      </c>
      <c r="B63" s="2">
        <v>5.4117480332141E-3</v>
      </c>
      <c r="C63" s="3">
        <v>0</v>
      </c>
      <c r="D63" s="3">
        <v>3.6942471911887301E-3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1.23083071076422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1">
        <v>0</v>
      </c>
      <c r="S63" s="3">
        <f t="shared" si="0"/>
        <v>1.2399367059886228</v>
      </c>
    </row>
    <row r="64" spans="1:19" ht="28.8">
      <c r="A64" s="7" t="s">
        <v>326</v>
      </c>
      <c r="B64" s="2">
        <v>4.2169465193876102E-4</v>
      </c>
      <c r="C64" s="3">
        <v>0</v>
      </c>
      <c r="D64" s="3">
        <v>3.3435067746339899E-4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1">
        <v>0</v>
      </c>
      <c r="S64" s="3">
        <f t="shared" si="0"/>
        <v>7.5604532940215996E-4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1">
        <v>0</v>
      </c>
      <c r="S65" s="3">
        <f t="shared" si="0"/>
        <v>0</v>
      </c>
    </row>
    <row r="66" spans="1:19">
      <c r="A66" s="8" t="s">
        <v>328</v>
      </c>
      <c r="B66" s="2">
        <v>4.2169465193876102E-4</v>
      </c>
      <c r="C66" s="3">
        <v>0</v>
      </c>
      <c r="D66" s="3">
        <v>3.3435067746339899E-4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1">
        <v>0</v>
      </c>
      <c r="S66" s="3">
        <f t="shared" si="0"/>
        <v>7.5604532940215996E-4</v>
      </c>
    </row>
    <row r="67" spans="1:19">
      <c r="A67" s="7" t="s">
        <v>329</v>
      </c>
      <c r="B67" s="2">
        <v>3.6050758479470499E-3</v>
      </c>
      <c r="C67" s="3">
        <v>1.86881453757438E-2</v>
      </c>
      <c r="D67" s="3">
        <v>3.8810902168300398E-3</v>
      </c>
      <c r="E67" s="3">
        <v>0</v>
      </c>
      <c r="F67" s="3">
        <v>0</v>
      </c>
      <c r="G67" s="3">
        <v>7.4101977824561394E-5</v>
      </c>
      <c r="H67" s="3">
        <v>0</v>
      </c>
      <c r="I67" s="3">
        <v>0</v>
      </c>
      <c r="J67" s="3">
        <v>0</v>
      </c>
      <c r="K67" s="3">
        <v>0</v>
      </c>
      <c r="L67" s="3">
        <v>1.09419353236483</v>
      </c>
      <c r="M67" s="3">
        <v>0</v>
      </c>
      <c r="N67" s="3">
        <v>7.1616918256624199E-3</v>
      </c>
      <c r="O67" s="3">
        <v>0</v>
      </c>
      <c r="P67" s="3">
        <v>0</v>
      </c>
      <c r="Q67" s="3">
        <v>0</v>
      </c>
      <c r="R67" s="1">
        <v>0</v>
      </c>
      <c r="S67" s="3">
        <f t="shared" ref="S67:S119" si="1">SUM(B67:R67)</f>
        <v>1.1276036376088379</v>
      </c>
    </row>
    <row r="68" spans="1:19">
      <c r="A68" s="8" t="s">
        <v>329</v>
      </c>
      <c r="B68" s="2">
        <v>3.6050758479470499E-3</v>
      </c>
      <c r="C68" s="3">
        <v>1.86881453757438E-2</v>
      </c>
      <c r="D68" s="3">
        <v>3.8810902168300398E-3</v>
      </c>
      <c r="E68" s="3">
        <v>0</v>
      </c>
      <c r="F68" s="3">
        <v>0</v>
      </c>
      <c r="G68" s="3">
        <v>7.4101977824561394E-5</v>
      </c>
      <c r="H68" s="3">
        <v>0</v>
      </c>
      <c r="I68" s="3">
        <v>0</v>
      </c>
      <c r="J68" s="3">
        <v>0</v>
      </c>
      <c r="K68" s="3">
        <v>0</v>
      </c>
      <c r="L68" s="3">
        <v>1.09419353236483</v>
      </c>
      <c r="M68" s="3">
        <v>0</v>
      </c>
      <c r="N68" s="3">
        <v>7.1616918256624199E-3</v>
      </c>
      <c r="O68" s="3">
        <v>0</v>
      </c>
      <c r="P68" s="3">
        <v>0</v>
      </c>
      <c r="Q68" s="3">
        <v>0</v>
      </c>
      <c r="R68" s="1">
        <v>0</v>
      </c>
      <c r="S68" s="3">
        <f t="shared" si="1"/>
        <v>1.1276036376088379</v>
      </c>
    </row>
    <row r="69" spans="1:19">
      <c r="A69" s="9" t="s">
        <v>329</v>
      </c>
      <c r="B69" s="2">
        <v>3.48104800914154E-3</v>
      </c>
      <c r="C69" s="3">
        <v>1.86881453757438E-2</v>
      </c>
      <c r="D69" s="3">
        <v>3.8319209995560199E-3</v>
      </c>
      <c r="E69" s="3">
        <v>0</v>
      </c>
      <c r="F69" s="3">
        <v>0</v>
      </c>
      <c r="G69" s="3">
        <v>7.4101977824561394E-5</v>
      </c>
      <c r="H69" s="3">
        <v>0</v>
      </c>
      <c r="I69" s="3">
        <v>0</v>
      </c>
      <c r="J69" s="3">
        <v>0</v>
      </c>
      <c r="K69" s="3">
        <v>0</v>
      </c>
      <c r="L69" s="3">
        <v>1.09211729219695</v>
      </c>
      <c r="M69" s="3">
        <v>0</v>
      </c>
      <c r="N69" s="3">
        <v>6.5366268802395204E-3</v>
      </c>
      <c r="O69" s="3">
        <v>0</v>
      </c>
      <c r="P69" s="3">
        <v>0</v>
      </c>
      <c r="Q69" s="3">
        <v>0</v>
      </c>
      <c r="R69" s="1">
        <v>0</v>
      </c>
      <c r="S69" s="3">
        <f t="shared" si="1"/>
        <v>1.1247291354394555</v>
      </c>
    </row>
    <row r="70" spans="1:19" ht="57.6">
      <c r="A70" s="9" t="s">
        <v>330</v>
      </c>
      <c r="B70" s="2">
        <v>1.2402783880550999E-4</v>
      </c>
      <c r="C70" s="3">
        <v>0</v>
      </c>
      <c r="D70" s="3">
        <v>4.9169217274028999E-5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2.07624016787822E-3</v>
      </c>
      <c r="M70" s="3">
        <v>0</v>
      </c>
      <c r="N70" s="3">
        <v>6.2506494542290299E-4</v>
      </c>
      <c r="O70" s="3">
        <v>0</v>
      </c>
      <c r="P70" s="3">
        <v>0</v>
      </c>
      <c r="Q70" s="3">
        <v>0</v>
      </c>
      <c r="R70" s="1">
        <v>0</v>
      </c>
      <c r="S70" s="3">
        <f t="shared" si="1"/>
        <v>2.874502169380662E-3</v>
      </c>
    </row>
    <row r="71" spans="1:19" ht="28.8">
      <c r="A71" s="5" t="s">
        <v>331</v>
      </c>
      <c r="B71" s="2">
        <v>1.1819853038165899E-2</v>
      </c>
      <c r="C71" s="3">
        <v>0</v>
      </c>
      <c r="D71" s="3">
        <v>1.52391794071308E-2</v>
      </c>
      <c r="E71" s="3">
        <v>0</v>
      </c>
      <c r="F71" s="3">
        <v>0</v>
      </c>
      <c r="G71" s="3">
        <v>1.08065384327485E-4</v>
      </c>
      <c r="H71" s="3">
        <v>0</v>
      </c>
      <c r="I71" s="3">
        <v>0</v>
      </c>
      <c r="J71" s="3">
        <v>0</v>
      </c>
      <c r="K71" s="3">
        <v>0</v>
      </c>
      <c r="L71" s="3">
        <v>1.2782905682232899E-2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1">
        <v>0</v>
      </c>
      <c r="S71" s="3">
        <f t="shared" si="1"/>
        <v>3.9950003511857082E-2</v>
      </c>
    </row>
    <row r="72" spans="1:19">
      <c r="A72" s="6" t="s">
        <v>332</v>
      </c>
      <c r="B72" s="2">
        <v>2.42681137929464E-3</v>
      </c>
      <c r="C72" s="3">
        <v>0</v>
      </c>
      <c r="D72" s="3">
        <v>1.8225389869573499E-3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2.5924944798909602E-3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1">
        <v>0</v>
      </c>
      <c r="S72" s="3">
        <f t="shared" si="1"/>
        <v>6.8418448461429497E-3</v>
      </c>
    </row>
    <row r="73" spans="1:19">
      <c r="A73" s="6" t="s">
        <v>333</v>
      </c>
      <c r="B73" s="2">
        <v>1.09557924278208E-3</v>
      </c>
      <c r="C73" s="3">
        <v>0</v>
      </c>
      <c r="D73" s="3">
        <v>1.06861098875557E-3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9.2907071295948006E-3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1">
        <v>0</v>
      </c>
      <c r="S73" s="3">
        <f t="shared" si="1"/>
        <v>1.1454897361132451E-2</v>
      </c>
    </row>
    <row r="74" spans="1:19" ht="28.8">
      <c r="A74" s="6" t="s">
        <v>334</v>
      </c>
      <c r="B74" s="2">
        <v>7.9419159448466999E-3</v>
      </c>
      <c r="C74" s="3">
        <v>0</v>
      </c>
      <c r="D74" s="3">
        <v>8.8930724309627604E-3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8.2862558051348802E-4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1">
        <v>0</v>
      </c>
      <c r="S74" s="3">
        <f t="shared" si="1"/>
        <v>1.766361395632295E-2</v>
      </c>
    </row>
    <row r="75" spans="1:19" ht="28.8">
      <c r="A75" s="6" t="s">
        <v>335</v>
      </c>
      <c r="B75" s="2">
        <v>3.5554647124248702E-4</v>
      </c>
      <c r="C75" s="3">
        <v>0</v>
      </c>
      <c r="D75" s="3">
        <v>3.4549570004551201E-3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1">
        <v>0</v>
      </c>
      <c r="S75" s="3">
        <f t="shared" si="1"/>
        <v>3.810503471697607E-3</v>
      </c>
    </row>
    <row r="76" spans="1:19">
      <c r="A76" s="5" t="s">
        <v>336</v>
      </c>
      <c r="B76" s="2">
        <v>1.61236190447173E-3</v>
      </c>
      <c r="C76" s="3">
        <v>0</v>
      </c>
      <c r="D76" s="3">
        <v>6.2281008547103696E-3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5.8546231760885298E-4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1">
        <v>0</v>
      </c>
      <c r="S76" s="3">
        <f t="shared" si="1"/>
        <v>8.4259250767909528E-3</v>
      </c>
    </row>
    <row r="77" spans="1:19">
      <c r="A77" s="6" t="s">
        <v>337</v>
      </c>
      <c r="B77" s="2">
        <v>1.61236190447173E-3</v>
      </c>
      <c r="C77" s="3">
        <v>0</v>
      </c>
      <c r="D77" s="3">
        <v>2.0651071255092199E-4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5.8546231760885298E-4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1">
        <v>0</v>
      </c>
      <c r="S77" s="3">
        <f t="shared" si="1"/>
        <v>2.4043349346315052E-3</v>
      </c>
    </row>
    <row r="78" spans="1:19">
      <c r="A78" s="6" t="s">
        <v>338</v>
      </c>
      <c r="B78" s="2">
        <v>0</v>
      </c>
      <c r="C78" s="3">
        <v>0</v>
      </c>
      <c r="D78" s="3">
        <v>6.0215901421594503E-3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1">
        <v>0</v>
      </c>
      <c r="S78" s="3">
        <f t="shared" si="1"/>
        <v>6.0215901421594503E-3</v>
      </c>
    </row>
    <row r="79" spans="1:19">
      <c r="A79" s="7" t="s">
        <v>339</v>
      </c>
      <c r="B79" s="2">
        <v>0</v>
      </c>
      <c r="C79" s="3">
        <v>0</v>
      </c>
      <c r="D79" s="3">
        <v>6.0215901421594503E-3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1">
        <v>0</v>
      </c>
      <c r="S79" s="3">
        <f t="shared" si="1"/>
        <v>6.0215901421594503E-3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1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1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1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1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1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1">
        <v>0</v>
      </c>
      <c r="S85" s="3">
        <f t="shared" si="1"/>
        <v>0</v>
      </c>
    </row>
    <row r="86" spans="1:19" ht="28.8">
      <c r="A86" s="5" t="s">
        <v>345</v>
      </c>
      <c r="B86" s="2">
        <v>1.3948997604327201E-2</v>
      </c>
      <c r="C86" s="3">
        <v>0</v>
      </c>
      <c r="D86" s="3">
        <v>8.4866069014974503E-3</v>
      </c>
      <c r="E86" s="3">
        <v>0</v>
      </c>
      <c r="F86" s="3">
        <v>0</v>
      </c>
      <c r="G86" s="3">
        <v>2.0995560383625699E-4</v>
      </c>
      <c r="H86" s="3">
        <v>0</v>
      </c>
      <c r="I86" s="3">
        <v>0</v>
      </c>
      <c r="J86" s="3">
        <v>0</v>
      </c>
      <c r="K86" s="3">
        <v>0</v>
      </c>
      <c r="L86" s="3">
        <v>6.7936074682279704E-3</v>
      </c>
      <c r="M86" s="3">
        <v>0</v>
      </c>
      <c r="N86" s="3">
        <v>8.2524914363023901E-4</v>
      </c>
      <c r="O86" s="3">
        <v>0</v>
      </c>
      <c r="P86" s="3">
        <v>0</v>
      </c>
      <c r="Q86" s="3">
        <v>0</v>
      </c>
      <c r="R86" s="1">
        <v>0</v>
      </c>
      <c r="S86" s="3">
        <f t="shared" si="1"/>
        <v>3.0264416721519118E-2</v>
      </c>
    </row>
    <row r="87" spans="1:19" ht="28.8">
      <c r="A87" s="6" t="s">
        <v>346</v>
      </c>
      <c r="B87" s="2">
        <v>5.0562015619715897E-3</v>
      </c>
      <c r="C87" s="3">
        <v>0</v>
      </c>
      <c r="D87" s="3">
        <v>8.1620900674888599E-4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1">
        <v>0</v>
      </c>
      <c r="S87" s="3">
        <f t="shared" si="1"/>
        <v>5.8724105687204759E-3</v>
      </c>
    </row>
    <row r="88" spans="1:19" ht="28.8">
      <c r="A88" s="6" t="s">
        <v>347</v>
      </c>
      <c r="B88" s="2">
        <v>6.9827673247506404E-3</v>
      </c>
      <c r="C88" s="3">
        <v>0</v>
      </c>
      <c r="D88" s="3">
        <v>7.2082072523726899E-3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7.0330297578571498E-4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1">
        <v>0</v>
      </c>
      <c r="S88" s="3">
        <f t="shared" si="1"/>
        <v>1.4894277552909046E-2</v>
      </c>
    </row>
    <row r="89" spans="1:19">
      <c r="A89" s="7" t="s">
        <v>348</v>
      </c>
      <c r="B89" s="2">
        <v>6.8339339181840196E-3</v>
      </c>
      <c r="C89" s="3">
        <v>0</v>
      </c>
      <c r="D89" s="3">
        <v>7.2082072523726899E-3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7.0330297578571498E-4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1">
        <v>0</v>
      </c>
      <c r="S89" s="3">
        <f t="shared" si="1"/>
        <v>1.4745444146342424E-2</v>
      </c>
    </row>
    <row r="90" spans="1:19">
      <c r="A90" s="7" t="s">
        <v>349</v>
      </c>
      <c r="B90" s="2">
        <v>1.4883340656661999E-4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1">
        <v>0</v>
      </c>
      <c r="S90" s="3">
        <f t="shared" si="1"/>
        <v>1.4883340656661999E-4</v>
      </c>
    </row>
    <row r="91" spans="1:19" ht="28.8">
      <c r="A91" s="8" t="s">
        <v>350</v>
      </c>
      <c r="B91" s="2">
        <v>1.4883340656661999E-4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1">
        <v>0</v>
      </c>
      <c r="S91" s="3">
        <f t="shared" si="1"/>
        <v>1.4883340656661999E-4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1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1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1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1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1">
        <v>0</v>
      </c>
      <c r="S96" s="3">
        <f t="shared" si="1"/>
        <v>0</v>
      </c>
    </row>
    <row r="97" spans="1:19" ht="28.8">
      <c r="A97" s="9" t="s">
        <v>356</v>
      </c>
      <c r="B97" s="2">
        <v>1.4883340656661999E-4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1">
        <v>0</v>
      </c>
      <c r="S97" s="3">
        <f t="shared" si="1"/>
        <v>1.4883340656661999E-4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1">
        <v>0</v>
      </c>
      <c r="S98" s="3">
        <f t="shared" si="1"/>
        <v>0</v>
      </c>
    </row>
    <row r="99" spans="1:19" ht="28.8">
      <c r="A99" s="6" t="s">
        <v>358</v>
      </c>
      <c r="B99" s="2">
        <v>1.9100287176049701E-3</v>
      </c>
      <c r="C99" s="3">
        <v>0</v>
      </c>
      <c r="D99" s="3">
        <v>4.62190642375875E-4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5.7928971170435103E-3</v>
      </c>
      <c r="M99" s="3">
        <v>0</v>
      </c>
      <c r="N99" s="3">
        <v>3.3091673581212602E-4</v>
      </c>
      <c r="O99" s="3">
        <v>0</v>
      </c>
      <c r="P99" s="3">
        <v>0</v>
      </c>
      <c r="Q99" s="3">
        <v>0</v>
      </c>
      <c r="R99" s="1">
        <v>0</v>
      </c>
      <c r="S99" s="3">
        <f t="shared" si="1"/>
        <v>8.4960332128364811E-3</v>
      </c>
    </row>
    <row r="100" spans="1:19">
      <c r="A100" s="5" t="s">
        <v>359</v>
      </c>
      <c r="B100" s="2">
        <v>1.50776509374575E-2</v>
      </c>
      <c r="C100" s="3">
        <v>0</v>
      </c>
      <c r="D100" s="3">
        <v>0.27110595225772399</v>
      </c>
      <c r="E100" s="3">
        <v>0</v>
      </c>
      <c r="F100" s="3">
        <v>0</v>
      </c>
      <c r="G100" s="3">
        <v>1.4388134027602301E-3</v>
      </c>
      <c r="H100" s="3">
        <v>0</v>
      </c>
      <c r="I100" s="3">
        <v>0</v>
      </c>
      <c r="J100" s="3">
        <v>0</v>
      </c>
      <c r="K100" s="3">
        <v>0</v>
      </c>
      <c r="L100" s="3">
        <v>1.98346403064673E-2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1">
        <v>0</v>
      </c>
      <c r="S100" s="3">
        <f t="shared" si="1"/>
        <v>0.30745705690440905</v>
      </c>
    </row>
    <row r="101" spans="1:19">
      <c r="A101" s="6" t="s">
        <v>360</v>
      </c>
      <c r="B101" s="2">
        <v>4.9652478135142402E-3</v>
      </c>
      <c r="C101" s="3">
        <v>0</v>
      </c>
      <c r="D101" s="3">
        <v>0.237162802599553</v>
      </c>
      <c r="E101" s="3">
        <v>0</v>
      </c>
      <c r="F101" s="3">
        <v>0</v>
      </c>
      <c r="G101" s="3">
        <v>1.17945648037427E-3</v>
      </c>
      <c r="H101" s="3">
        <v>0</v>
      </c>
      <c r="I101" s="3">
        <v>0</v>
      </c>
      <c r="J101" s="3">
        <v>0</v>
      </c>
      <c r="K101" s="3">
        <v>0</v>
      </c>
      <c r="L101" s="3">
        <v>8.5387715012281602E-3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1">
        <v>0</v>
      </c>
      <c r="S101" s="3">
        <f t="shared" si="1"/>
        <v>0.25184627839466966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1">
        <v>0</v>
      </c>
      <c r="S102" s="3">
        <f t="shared" si="1"/>
        <v>0</v>
      </c>
    </row>
    <row r="103" spans="1:19">
      <c r="A103" s="7" t="s">
        <v>362</v>
      </c>
      <c r="B103" s="2">
        <v>1.07490793631449E-4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1">
        <v>0</v>
      </c>
      <c r="S103" s="3">
        <f t="shared" si="1"/>
        <v>1.07490793631449E-4</v>
      </c>
    </row>
    <row r="104" spans="1:19">
      <c r="A104" s="7" t="s">
        <v>363</v>
      </c>
      <c r="B104" s="2">
        <v>3.4107655671517501E-3</v>
      </c>
      <c r="C104" s="3">
        <v>0</v>
      </c>
      <c r="D104" s="3">
        <v>1.40591181925541E-2</v>
      </c>
      <c r="E104" s="3">
        <v>0</v>
      </c>
      <c r="F104" s="3">
        <v>0</v>
      </c>
      <c r="G104" s="3">
        <v>1.09300417291228E-3</v>
      </c>
      <c r="H104" s="3">
        <v>0</v>
      </c>
      <c r="I104" s="3">
        <v>0</v>
      </c>
      <c r="J104" s="3">
        <v>0</v>
      </c>
      <c r="K104" s="3">
        <v>0</v>
      </c>
      <c r="L104" s="3">
        <v>3.5894638577999602E-3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1">
        <v>0</v>
      </c>
      <c r="S104" s="3">
        <f t="shared" si="1"/>
        <v>2.2152351790418089E-2</v>
      </c>
    </row>
    <row r="105" spans="1:19" ht="28.8">
      <c r="A105" s="7" t="s">
        <v>364</v>
      </c>
      <c r="B105" s="2">
        <v>1.1658616847718701E-3</v>
      </c>
      <c r="C105" s="3">
        <v>0</v>
      </c>
      <c r="D105" s="3">
        <v>0.22178267143623701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1.06056592359176E-3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1">
        <v>0</v>
      </c>
      <c r="S105" s="3">
        <f t="shared" si="1"/>
        <v>0.22400909904460065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1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1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1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1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1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1">
        <v>0</v>
      </c>
      <c r="S111" s="3">
        <f t="shared" si="1"/>
        <v>0</v>
      </c>
    </row>
    <row r="112" spans="1:19" ht="28.8">
      <c r="A112" s="6" t="s">
        <v>371</v>
      </c>
      <c r="B112" s="2">
        <v>6.9703645408701297E-3</v>
      </c>
      <c r="C112" s="3">
        <v>0</v>
      </c>
      <c r="D112" s="3">
        <v>3.0370186536258701E-2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1.1161193767322801E-2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1">
        <v>0</v>
      </c>
      <c r="S112" s="3">
        <f t="shared" si="1"/>
        <v>4.8501744844451633E-2</v>
      </c>
    </row>
    <row r="113" spans="1:19">
      <c r="A113" s="6" t="s">
        <v>372</v>
      </c>
      <c r="B113" s="2">
        <v>3.1420385830731299E-3</v>
      </c>
      <c r="C113" s="3">
        <v>0</v>
      </c>
      <c r="D113" s="3">
        <v>3.5729631219127899E-3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1">
        <v>0</v>
      </c>
      <c r="S113" s="3">
        <f t="shared" si="1"/>
        <v>6.7150017049859203E-3</v>
      </c>
    </row>
    <row r="114" spans="1:19">
      <c r="A114" s="5" t="s">
        <v>373</v>
      </c>
      <c r="B114" s="2">
        <v>2.9808023926259498E-3</v>
      </c>
      <c r="C114" s="3">
        <v>0</v>
      </c>
      <c r="D114" s="3">
        <v>2.6223582546149E-4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4.4049960318493604E-3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1">
        <v>0</v>
      </c>
      <c r="S114" s="3">
        <f t="shared" si="1"/>
        <v>7.6480342499368002E-3</v>
      </c>
    </row>
    <row r="115" spans="1:19">
      <c r="A115" s="5" t="s">
        <v>374</v>
      </c>
      <c r="B115" s="2">
        <v>4.4856735034662304E-3</v>
      </c>
      <c r="C115" s="3">
        <v>0</v>
      </c>
      <c r="D115" s="3">
        <v>7.0803672874602196E-4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6.1744763911400101E-3</v>
      </c>
      <c r="M115" s="3">
        <v>0</v>
      </c>
      <c r="N115" s="3">
        <v>1.1101760632561301E-2</v>
      </c>
      <c r="O115" s="3">
        <v>0</v>
      </c>
      <c r="P115" s="3">
        <v>0</v>
      </c>
      <c r="Q115" s="3">
        <v>0</v>
      </c>
      <c r="R115" s="1">
        <v>0</v>
      </c>
      <c r="S115" s="3">
        <f t="shared" si="1"/>
        <v>2.2469947255913565E-2</v>
      </c>
    </row>
    <row r="116" spans="1:19">
      <c r="A116" s="5" t="s">
        <v>375</v>
      </c>
      <c r="B116" s="2">
        <v>1.58259522315841E-2</v>
      </c>
      <c r="C116" s="3">
        <v>0</v>
      </c>
      <c r="D116" s="3">
        <v>8.75212067477721E-4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0.17225685544164401</v>
      </c>
      <c r="M116" s="3">
        <v>0</v>
      </c>
      <c r="N116" s="3">
        <v>1.11247645652718E-2</v>
      </c>
      <c r="O116" s="3">
        <v>0</v>
      </c>
      <c r="P116" s="3">
        <v>0</v>
      </c>
      <c r="Q116" s="3">
        <v>0</v>
      </c>
      <c r="R116" s="1">
        <v>0</v>
      </c>
      <c r="S116" s="3">
        <f t="shared" si="1"/>
        <v>0.20008278430597765</v>
      </c>
    </row>
    <row r="117" spans="1:19">
      <c r="A117" s="6" t="s">
        <v>376</v>
      </c>
      <c r="B117" s="2">
        <v>1.32544417070163E-2</v>
      </c>
      <c r="C117" s="3">
        <v>0</v>
      </c>
      <c r="D117" s="3">
        <v>6.5886751147199198E-4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0.169915006171208</v>
      </c>
      <c r="M117" s="3">
        <v>0</v>
      </c>
      <c r="N117" s="3">
        <v>2.41620355882541E-3</v>
      </c>
      <c r="O117" s="3">
        <v>0</v>
      </c>
      <c r="P117" s="3">
        <v>0</v>
      </c>
      <c r="Q117" s="3">
        <v>0</v>
      </c>
      <c r="R117" s="1">
        <v>0</v>
      </c>
      <c r="S117" s="3">
        <f t="shared" si="1"/>
        <v>0.1862445189485217</v>
      </c>
    </row>
    <row r="118" spans="1:19">
      <c r="A118" s="6" t="s">
        <v>377</v>
      </c>
      <c r="B118" s="2">
        <v>2.5715105245678002E-3</v>
      </c>
      <c r="C118" s="3">
        <v>0</v>
      </c>
      <c r="D118" s="3">
        <v>2.1634455600572899E-4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2.3418492704354002E-3</v>
      </c>
      <c r="M118" s="3">
        <v>0</v>
      </c>
      <c r="N118" s="3">
        <v>8.7085610064463696E-3</v>
      </c>
      <c r="O118" s="3">
        <v>0</v>
      </c>
      <c r="P118" s="3">
        <v>0</v>
      </c>
      <c r="Q118" s="3">
        <v>0</v>
      </c>
      <c r="R118" s="1">
        <v>0</v>
      </c>
      <c r="S118" s="3">
        <f t="shared" si="1"/>
        <v>1.3838265357455299E-2</v>
      </c>
    </row>
    <row r="119" spans="1:19">
      <c r="A119" s="5" t="s">
        <v>378</v>
      </c>
      <c r="B119" s="2">
        <v>5.0437987780910601E-4</v>
      </c>
      <c r="C119" s="3">
        <v>0</v>
      </c>
      <c r="D119" s="3">
        <v>1.2783996491247599E-4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1.0680478701426701E-3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1">
        <v>0</v>
      </c>
      <c r="S119" s="3">
        <f t="shared" si="1"/>
        <v>1.7002677128642521E-3</v>
      </c>
    </row>
    <row r="120" spans="1:19">
      <c r="A120" s="4" t="s">
        <v>379</v>
      </c>
      <c r="B120" s="2">
        <f t="shared" ref="B120:S120" si="2">B3+B17+B31+B59+B71+B76+B86+B100+B114+B115+B116+B119</f>
        <v>0.11268756007740006</v>
      </c>
      <c r="C120" s="2">
        <f t="shared" si="2"/>
        <v>2.4707609269200001E-2</v>
      </c>
      <c r="D120" s="2">
        <f t="shared" si="2"/>
        <v>0.40167316975499956</v>
      </c>
      <c r="E120" s="2">
        <f t="shared" si="2"/>
        <v>0</v>
      </c>
      <c r="F120" s="2">
        <f t="shared" si="2"/>
        <v>0</v>
      </c>
      <c r="G120" s="2">
        <f t="shared" si="2"/>
        <v>4.7517893279999902E-3</v>
      </c>
      <c r="H120" s="2">
        <f t="shared" si="2"/>
        <v>4.5657602100000003E-3</v>
      </c>
      <c r="I120" s="2">
        <f t="shared" si="2"/>
        <v>1.5537247803E-3</v>
      </c>
      <c r="J120" s="2">
        <f t="shared" si="2"/>
        <v>0</v>
      </c>
      <c r="K120" s="2">
        <f t="shared" si="2"/>
        <v>0</v>
      </c>
      <c r="L120" s="2">
        <f t="shared" si="2"/>
        <v>3.6933619085792029</v>
      </c>
      <c r="M120" s="2">
        <f t="shared" si="2"/>
        <v>0</v>
      </c>
      <c r="N120" s="2">
        <f t="shared" si="2"/>
        <v>3.2239820500000016E-2</v>
      </c>
      <c r="O120" s="2">
        <f t="shared" si="2"/>
        <v>0</v>
      </c>
      <c r="P120" s="2">
        <f t="shared" si="2"/>
        <v>1.8674040000000001E-5</v>
      </c>
      <c r="Q120" s="2">
        <f t="shared" si="2"/>
        <v>0</v>
      </c>
      <c r="R120" s="1">
        <v>2.8031400000000001E-2</v>
      </c>
      <c r="S120" s="2">
        <f t="shared" si="2"/>
        <v>4.3035914165391036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3" priority="3" operator="lessThan">
      <formula>0</formula>
    </cfRule>
  </conditionalFormatting>
  <conditionalFormatting sqref="B3:B119 B121:B158">
    <cfRule type="cellIs" dxfId="12" priority="5" operator="lessThan">
      <formula>0</formula>
    </cfRule>
  </conditionalFormatting>
  <conditionalFormatting sqref="B120:Q120 S120">
    <cfRule type="cellIs" dxfId="11" priority="2" operator="lessThan">
      <formula>0</formula>
    </cfRule>
  </conditionalFormatting>
  <conditionalFormatting sqref="R3:R158">
    <cfRule type="cellIs" dxfId="1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outlinePr summaryBelow="0" summaryRight="0"/>
  </sheetPr>
  <dimension ref="A1:S143"/>
  <sheetViews>
    <sheetView topLeftCell="A115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5" width="12.77734375" style="1"/>
    <col min="6" max="6" width="11.77734375" style="1"/>
    <col min="7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0.138744593302109</v>
      </c>
      <c r="C3" s="3">
        <v>6.5020268758131904E-5</v>
      </c>
      <c r="D3" s="3">
        <v>1.7264259478699899</v>
      </c>
      <c r="E3" s="3">
        <v>0</v>
      </c>
      <c r="F3" s="3">
        <v>0</v>
      </c>
      <c r="G3" s="3">
        <v>2.5615310155230001E-2</v>
      </c>
      <c r="H3" s="3">
        <v>2.8794181794592699E-2</v>
      </c>
      <c r="I3" s="3">
        <v>7.9818967282389603E-4</v>
      </c>
      <c r="J3" s="3">
        <v>0</v>
      </c>
      <c r="K3" s="3">
        <v>0</v>
      </c>
      <c r="L3" s="3">
        <v>1.70726395353704</v>
      </c>
      <c r="M3" s="3">
        <v>0</v>
      </c>
      <c r="N3" s="3">
        <v>6.8636224376896803E-3</v>
      </c>
      <c r="O3" s="3">
        <v>1.3219834046511599E-4</v>
      </c>
      <c r="P3" s="3">
        <v>0</v>
      </c>
      <c r="Q3" s="3">
        <v>0</v>
      </c>
      <c r="R3" s="3">
        <v>1.0575425465703999E-3</v>
      </c>
      <c r="S3" s="3">
        <f t="shared" ref="S3:S66" si="0">SUM(B3:R3)</f>
        <v>3.6357605599252691</v>
      </c>
    </row>
    <row r="4" spans="1:19" ht="28.8">
      <c r="A4" s="6" t="s">
        <v>266</v>
      </c>
      <c r="B4" s="2">
        <v>0.128445710495322</v>
      </c>
      <c r="C4" s="3">
        <v>6.5020268758131904E-5</v>
      </c>
      <c r="D4" s="3">
        <v>1.6656479954207599</v>
      </c>
      <c r="E4" s="3">
        <v>0</v>
      </c>
      <c r="F4" s="3">
        <v>0</v>
      </c>
      <c r="G4" s="3">
        <v>2.5472705784150101E-2</v>
      </c>
      <c r="H4" s="3">
        <v>2.8786901344075799E-2</v>
      </c>
      <c r="I4" s="3">
        <v>7.9818967282389603E-4</v>
      </c>
      <c r="J4" s="3">
        <v>0</v>
      </c>
      <c r="K4" s="3">
        <v>0</v>
      </c>
      <c r="L4" s="3">
        <v>1.6097747447537401</v>
      </c>
      <c r="M4" s="3">
        <v>0</v>
      </c>
      <c r="N4" s="3">
        <v>6.76088154978293E-3</v>
      </c>
      <c r="O4" s="3">
        <v>6.8786128372093E-5</v>
      </c>
      <c r="P4" s="3">
        <v>0</v>
      </c>
      <c r="Q4" s="3">
        <v>0</v>
      </c>
      <c r="R4" s="3">
        <v>5.6588447592717902E-5</v>
      </c>
      <c r="S4" s="3">
        <f t="shared" si="0"/>
        <v>3.4658775238653772</v>
      </c>
    </row>
    <row r="5" spans="1:19" ht="28.8">
      <c r="A5" s="7" t="s">
        <v>267</v>
      </c>
      <c r="B5" s="2">
        <v>9.9138207196484807E-2</v>
      </c>
      <c r="C5" s="3">
        <v>3.2510134379065999E-5</v>
      </c>
      <c r="D5" s="3">
        <v>0.79602908934042704</v>
      </c>
      <c r="E5" s="3">
        <v>0</v>
      </c>
      <c r="F5" s="3">
        <v>0</v>
      </c>
      <c r="G5" s="3">
        <v>6.2181447639638697E-3</v>
      </c>
      <c r="H5" s="3">
        <v>7.9830139918510602E-3</v>
      </c>
      <c r="I5" s="3">
        <v>3.35988469164807E-4</v>
      </c>
      <c r="J5" s="3">
        <v>0</v>
      </c>
      <c r="K5" s="3">
        <v>0</v>
      </c>
      <c r="L5" s="3">
        <v>0.66509333644451096</v>
      </c>
      <c r="M5" s="3">
        <v>0</v>
      </c>
      <c r="N5" s="3">
        <v>3.9234416357407598E-4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1.5752226345043556</v>
      </c>
    </row>
    <row r="6" spans="1:19">
      <c r="A6" s="7" t="s">
        <v>268</v>
      </c>
      <c r="B6" s="2">
        <v>2.9307503298837599E-2</v>
      </c>
      <c r="C6" s="3">
        <v>3.2510134379065999E-5</v>
      </c>
      <c r="D6" s="3">
        <v>0.84240731181391104</v>
      </c>
      <c r="E6" s="3">
        <v>0</v>
      </c>
      <c r="F6" s="3">
        <v>0</v>
      </c>
      <c r="G6" s="3">
        <v>1.9022828917181399E-2</v>
      </c>
      <c r="H6" s="3">
        <v>2.0803887352224701E-2</v>
      </c>
      <c r="I6" s="3">
        <v>4.62201203659088E-4</v>
      </c>
      <c r="J6" s="3">
        <v>0</v>
      </c>
      <c r="K6" s="3">
        <v>0</v>
      </c>
      <c r="L6" s="3">
        <v>0.94382798875566598</v>
      </c>
      <c r="M6" s="3">
        <v>0</v>
      </c>
      <c r="N6" s="3">
        <v>6.3685373862088501E-3</v>
      </c>
      <c r="O6" s="3">
        <v>6.8786128372093E-5</v>
      </c>
      <c r="P6" s="3">
        <v>0</v>
      </c>
      <c r="Q6" s="3">
        <v>0</v>
      </c>
      <c r="R6" s="3">
        <v>5.6588447592717902E-5</v>
      </c>
      <c r="S6" s="3">
        <f t="shared" si="0"/>
        <v>1.8623581434380325</v>
      </c>
    </row>
    <row r="7" spans="1:19">
      <c r="A7" s="8" t="s">
        <v>269</v>
      </c>
      <c r="B7" s="2">
        <v>1.50968786544586E-2</v>
      </c>
      <c r="C7" s="3">
        <v>0</v>
      </c>
      <c r="D7" s="3">
        <v>0.64401983528415696</v>
      </c>
      <c r="E7" s="3">
        <v>0</v>
      </c>
      <c r="F7" s="3">
        <v>0</v>
      </c>
      <c r="G7" s="3">
        <v>1.08676414460486E-2</v>
      </c>
      <c r="H7" s="3">
        <v>1.7924469172765401E-2</v>
      </c>
      <c r="I7" s="3">
        <v>4.4699721669661798E-4</v>
      </c>
      <c r="J7" s="3">
        <v>0</v>
      </c>
      <c r="K7" s="3">
        <v>0</v>
      </c>
      <c r="L7" s="3">
        <v>8.9258741167407105E-2</v>
      </c>
      <c r="M7" s="3">
        <v>0</v>
      </c>
      <c r="N7" s="3">
        <v>1.28905850074347E-3</v>
      </c>
      <c r="O7" s="3">
        <v>6.8786128372093E-5</v>
      </c>
      <c r="P7" s="3">
        <v>0</v>
      </c>
      <c r="Q7" s="3">
        <v>0</v>
      </c>
      <c r="R7" s="3">
        <v>5.6588447592717902E-5</v>
      </c>
      <c r="S7" s="3">
        <f t="shared" si="0"/>
        <v>0.77902899601824149</v>
      </c>
    </row>
    <row r="8" spans="1:19">
      <c r="A8" s="8" t="s">
        <v>270</v>
      </c>
      <c r="B8" s="2">
        <v>0</v>
      </c>
      <c r="C8" s="3">
        <v>0</v>
      </c>
      <c r="D8" s="3">
        <v>5.3347005137127698E-3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7.3975450385079205E-4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6.074455017563562E-3</v>
      </c>
    </row>
    <row r="9" spans="1:19">
      <c r="A9" s="8" t="s">
        <v>271</v>
      </c>
      <c r="B9" s="2">
        <v>0</v>
      </c>
      <c r="C9" s="3">
        <v>0</v>
      </c>
      <c r="D9" s="3">
        <v>3.8623759907450099E-4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3.8623759907450099E-4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7.1028104116982696E-2</v>
      </c>
      <c r="E11" s="3">
        <v>0</v>
      </c>
      <c r="F11" s="3">
        <v>0</v>
      </c>
      <c r="G11" s="3">
        <v>1.8746532948213999E-3</v>
      </c>
      <c r="H11" s="3">
        <v>0</v>
      </c>
      <c r="I11" s="3">
        <v>0</v>
      </c>
      <c r="J11" s="3">
        <v>0</v>
      </c>
      <c r="K11" s="3">
        <v>0</v>
      </c>
      <c r="L11" s="3">
        <v>0.20185981147773299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0.2747625688895371</v>
      </c>
    </row>
    <row r="12" spans="1:19">
      <c r="A12" s="8" t="s">
        <v>274</v>
      </c>
      <c r="B12" s="2">
        <v>7.5789998103355004E-3</v>
      </c>
      <c r="C12" s="3">
        <v>0</v>
      </c>
      <c r="D12" s="3">
        <v>0.12118287200364</v>
      </c>
      <c r="E12" s="3">
        <v>0</v>
      </c>
      <c r="F12" s="3">
        <v>0</v>
      </c>
      <c r="G12" s="3">
        <v>6.2686504787213297E-3</v>
      </c>
      <c r="H12" s="3">
        <v>2.6828460155012401E-3</v>
      </c>
      <c r="I12" s="3">
        <v>1.5203986962469999E-5</v>
      </c>
      <c r="J12" s="3">
        <v>0</v>
      </c>
      <c r="K12" s="3">
        <v>0</v>
      </c>
      <c r="L12" s="3">
        <v>0.64987339995218496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0.78760197224734552</v>
      </c>
    </row>
    <row r="13" spans="1:19">
      <c r="A13" s="8" t="s">
        <v>275</v>
      </c>
      <c r="B13" s="2">
        <v>6.63162483404352E-3</v>
      </c>
      <c r="C13" s="3">
        <v>3.2510134379065999E-5</v>
      </c>
      <c r="D13" s="3">
        <v>4.5556229634428902E-4</v>
      </c>
      <c r="E13" s="3">
        <v>0</v>
      </c>
      <c r="F13" s="3">
        <v>0</v>
      </c>
      <c r="G13" s="3">
        <v>1.1883697589993399E-5</v>
      </c>
      <c r="H13" s="3">
        <v>1.9657216395802801E-4</v>
      </c>
      <c r="I13" s="3">
        <v>1.6940658945085999E-21</v>
      </c>
      <c r="J13" s="3">
        <v>0</v>
      </c>
      <c r="K13" s="3">
        <v>0</v>
      </c>
      <c r="L13" s="3">
        <v>2.0962816544890499E-3</v>
      </c>
      <c r="M13" s="3">
        <v>0</v>
      </c>
      <c r="N13" s="3">
        <v>5.07947888546538E-3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1.4503913666269326E-2</v>
      </c>
    </row>
    <row r="14" spans="1:19">
      <c r="A14" s="7" t="s">
        <v>276</v>
      </c>
      <c r="B14" s="2">
        <v>0</v>
      </c>
      <c r="C14" s="3">
        <v>0</v>
      </c>
      <c r="D14" s="3">
        <v>2.7211594266419802E-2</v>
      </c>
      <c r="E14" s="3">
        <v>0</v>
      </c>
      <c r="F14" s="3">
        <v>0</v>
      </c>
      <c r="G14" s="3">
        <v>2.3173210300486401E-4</v>
      </c>
      <c r="H14" s="3">
        <v>0</v>
      </c>
      <c r="I14" s="3">
        <v>0</v>
      </c>
      <c r="J14" s="3">
        <v>0</v>
      </c>
      <c r="K14" s="3">
        <v>0</v>
      </c>
      <c r="L14" s="3">
        <v>8.5341955356086296E-4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2.8296745922985526E-2</v>
      </c>
    </row>
    <row r="15" spans="1:19">
      <c r="A15" s="6" t="s">
        <v>277</v>
      </c>
      <c r="B15" s="2">
        <v>1.02988828067866E-2</v>
      </c>
      <c r="C15" s="3">
        <v>0</v>
      </c>
      <c r="D15" s="3">
        <v>5.8143613952984598E-2</v>
      </c>
      <c r="E15" s="3">
        <v>0</v>
      </c>
      <c r="F15" s="3">
        <v>0</v>
      </c>
      <c r="G15" s="3">
        <v>1.4260437107991699E-4</v>
      </c>
      <c r="H15" s="3">
        <v>0</v>
      </c>
      <c r="I15" s="3">
        <v>0</v>
      </c>
      <c r="J15" s="3">
        <v>0</v>
      </c>
      <c r="K15" s="3">
        <v>0</v>
      </c>
      <c r="L15" s="3">
        <v>9.7286102382997106E-2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1.0009540989776901E-3</v>
      </c>
      <c r="S15" s="3">
        <f t="shared" si="0"/>
        <v>0.16687215761282589</v>
      </c>
    </row>
    <row r="16" spans="1:19">
      <c r="A16" s="6" t="s">
        <v>278</v>
      </c>
      <c r="B16" s="2">
        <v>0</v>
      </c>
      <c r="C16" s="3">
        <v>0</v>
      </c>
      <c r="D16" s="3">
        <v>2.6343384962517302E-3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2.03106400301603E-4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2.837444896553333E-3</v>
      </c>
    </row>
    <row r="17" spans="1:19">
      <c r="A17" s="5" t="s">
        <v>279</v>
      </c>
      <c r="B17" s="2">
        <v>1.0009388304280701E-2</v>
      </c>
      <c r="C17" s="3">
        <v>6.2289417470290402E-3</v>
      </c>
      <c r="D17" s="3">
        <v>0.97331214731562299</v>
      </c>
      <c r="E17" s="3">
        <v>1.2871819114684199E-2</v>
      </c>
      <c r="F17" s="3">
        <v>0</v>
      </c>
      <c r="G17" s="3">
        <v>7.7570836018679597E-3</v>
      </c>
      <c r="H17" s="3">
        <v>6.1847427141609396E-3</v>
      </c>
      <c r="I17" s="3">
        <v>0.17931582223537099</v>
      </c>
      <c r="J17" s="3">
        <v>0</v>
      </c>
      <c r="K17" s="3">
        <v>0</v>
      </c>
      <c r="L17" s="3">
        <v>2.9977498469322401</v>
      </c>
      <c r="M17" s="3">
        <v>1.686937251197</v>
      </c>
      <c r="N17" s="3">
        <v>7.4487143732398305E-4</v>
      </c>
      <c r="O17" s="3">
        <v>0</v>
      </c>
      <c r="P17" s="3">
        <v>4.2220417969643799E-5</v>
      </c>
      <c r="Q17" s="3">
        <v>0</v>
      </c>
      <c r="R17" s="3">
        <v>0</v>
      </c>
      <c r="S17" s="3">
        <f t="shared" si="0"/>
        <v>5.8811541350175514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3.4369586346024101E-3</v>
      </c>
      <c r="C21" s="3">
        <v>0</v>
      </c>
      <c r="D21" s="3">
        <v>8.3565970794631905E-2</v>
      </c>
      <c r="E21" s="3">
        <v>0</v>
      </c>
      <c r="F21" s="3">
        <v>0</v>
      </c>
      <c r="G21" s="3">
        <v>5.5259193793467699E-3</v>
      </c>
      <c r="H21" s="3">
        <v>0</v>
      </c>
      <c r="I21" s="3">
        <v>0.14860680936857401</v>
      </c>
      <c r="J21" s="3">
        <v>0</v>
      </c>
      <c r="K21" s="3">
        <v>0</v>
      </c>
      <c r="L21" s="3">
        <v>2.4860856939816198</v>
      </c>
      <c r="M21" s="3">
        <v>1.5103233483503899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4.2375447005091651</v>
      </c>
    </row>
    <row r="22" spans="1:19">
      <c r="A22" s="7" t="s">
        <v>284</v>
      </c>
      <c r="B22" s="2">
        <v>2.6832396357861E-3</v>
      </c>
      <c r="C22" s="3">
        <v>0</v>
      </c>
      <c r="D22" s="3">
        <v>7.2576355689341204E-2</v>
      </c>
      <c r="E22" s="3">
        <v>0</v>
      </c>
      <c r="F22" s="3">
        <v>0</v>
      </c>
      <c r="G22" s="3">
        <v>3.83249247277276E-3</v>
      </c>
      <c r="H22" s="3">
        <v>0</v>
      </c>
      <c r="I22" s="3">
        <v>4.9963341956068899E-2</v>
      </c>
      <c r="J22" s="3">
        <v>0</v>
      </c>
      <c r="K22" s="3">
        <v>0</v>
      </c>
      <c r="L22" s="3">
        <v>1.7602672705698701</v>
      </c>
      <c r="M22" s="3">
        <v>1.5103233483503899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3.3996460486742288</v>
      </c>
    </row>
    <row r="23" spans="1:19">
      <c r="A23" s="7" t="s">
        <v>285</v>
      </c>
      <c r="B23" s="2">
        <v>0</v>
      </c>
      <c r="C23" s="3">
        <v>0</v>
      </c>
      <c r="D23" s="3">
        <v>1.0989615105290699E-2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0.72581842341174896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0.73680803851703969</v>
      </c>
    </row>
    <row r="24" spans="1:19">
      <c r="A24" s="6" t="s">
        <v>286</v>
      </c>
      <c r="B24" s="2">
        <v>0</v>
      </c>
      <c r="C24" s="3">
        <v>0</v>
      </c>
      <c r="D24" s="3">
        <v>0.17141686811574799</v>
      </c>
      <c r="E24" s="3">
        <v>0</v>
      </c>
      <c r="F24" s="3">
        <v>0</v>
      </c>
      <c r="G24" s="3">
        <v>7.7244034334954795E-5</v>
      </c>
      <c r="H24" s="3">
        <v>0</v>
      </c>
      <c r="I24" s="3">
        <v>0</v>
      </c>
      <c r="J24" s="3">
        <v>0</v>
      </c>
      <c r="K24" s="3">
        <v>0</v>
      </c>
      <c r="L24" s="3">
        <v>0.27881105013145202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0.45030516228153494</v>
      </c>
    </row>
    <row r="25" spans="1:19">
      <c r="A25" s="6" t="s">
        <v>287</v>
      </c>
      <c r="B25" s="2">
        <v>2.8641321955020001E-3</v>
      </c>
      <c r="C25" s="3">
        <v>2.8121266237892098E-3</v>
      </c>
      <c r="D25" s="3">
        <v>0.12399547400715701</v>
      </c>
      <c r="E25" s="3">
        <v>1.2529783940744501E-2</v>
      </c>
      <c r="F25" s="3">
        <v>0</v>
      </c>
      <c r="G25" s="3">
        <v>3.8027832287977799E-4</v>
      </c>
      <c r="H25" s="3">
        <v>1.53981528433789E-3</v>
      </c>
      <c r="I25" s="3">
        <v>0</v>
      </c>
      <c r="J25" s="3">
        <v>0</v>
      </c>
      <c r="K25" s="3">
        <v>0</v>
      </c>
      <c r="L25" s="3">
        <v>0.109075590407843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0.25319720078225338</v>
      </c>
    </row>
    <row r="26" spans="1:19">
      <c r="A26" s="7" t="s">
        <v>288</v>
      </c>
      <c r="B26" s="2">
        <v>1.5074379976326401E-3</v>
      </c>
      <c r="C26" s="3">
        <v>2.8121266237892098E-3</v>
      </c>
      <c r="D26" s="3">
        <v>0.10031943930149601</v>
      </c>
      <c r="E26" s="3">
        <v>1.2529783940744501E-2</v>
      </c>
      <c r="F26" s="3">
        <v>0</v>
      </c>
      <c r="G26" s="3">
        <v>3.8027832287977799E-4</v>
      </c>
      <c r="H26" s="3">
        <v>1.53981528433789E-3</v>
      </c>
      <c r="I26" s="3">
        <v>0</v>
      </c>
      <c r="J26" s="3">
        <v>0</v>
      </c>
      <c r="K26" s="3">
        <v>0</v>
      </c>
      <c r="L26" s="3">
        <v>8.3640706333376599E-2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0.20272958780425662</v>
      </c>
    </row>
    <row r="27" spans="1:19">
      <c r="A27" s="7" t="s">
        <v>289</v>
      </c>
      <c r="B27" s="2">
        <v>0</v>
      </c>
      <c r="C27" s="3">
        <v>0</v>
      </c>
      <c r="D27" s="3">
        <v>2.36760347056609E-2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2.5434884074466799E-2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4.9110918780127702E-2</v>
      </c>
    </row>
    <row r="28" spans="1:19">
      <c r="A28" s="6" t="s">
        <v>290</v>
      </c>
      <c r="B28" s="2">
        <v>3.70829747417629E-3</v>
      </c>
      <c r="C28" s="3">
        <v>0</v>
      </c>
      <c r="D28" s="3">
        <v>0.59376933329174597</v>
      </c>
      <c r="E28" s="3">
        <v>0</v>
      </c>
      <c r="F28" s="3">
        <v>0</v>
      </c>
      <c r="G28" s="3">
        <v>1.7587872433189699E-3</v>
      </c>
      <c r="H28" s="3">
        <v>3.2179591284981E-3</v>
      </c>
      <c r="I28" s="3">
        <v>3.0709012866796899E-2</v>
      </c>
      <c r="J28" s="3">
        <v>0</v>
      </c>
      <c r="K28" s="3">
        <v>0</v>
      </c>
      <c r="L28" s="3">
        <v>0.12377751241132599</v>
      </c>
      <c r="M28" s="3">
        <v>0.17661390284660999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0.93355480526247225</v>
      </c>
    </row>
    <row r="29" spans="1:19" ht="28.8">
      <c r="A29" s="7" t="s">
        <v>291</v>
      </c>
      <c r="B29" s="2">
        <v>3.70829747417629E-3</v>
      </c>
      <c r="C29" s="3">
        <v>0</v>
      </c>
      <c r="D29" s="3">
        <v>0.59376933329174597</v>
      </c>
      <c r="E29" s="3">
        <v>0</v>
      </c>
      <c r="F29" s="3">
        <v>0</v>
      </c>
      <c r="G29" s="3">
        <v>1.7587872433189699E-3</v>
      </c>
      <c r="H29" s="3">
        <v>3.2179591284981E-3</v>
      </c>
      <c r="I29" s="3">
        <v>3.0709012866796899E-2</v>
      </c>
      <c r="J29" s="3">
        <v>0</v>
      </c>
      <c r="K29" s="3">
        <v>0</v>
      </c>
      <c r="L29" s="3">
        <v>0.12377751241132599</v>
      </c>
      <c r="M29" s="3">
        <v>0.17661390284660999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0.93355480526247225</v>
      </c>
    </row>
    <row r="30" spans="1:19" ht="28.8">
      <c r="A30" s="7" t="s">
        <v>292</v>
      </c>
      <c r="B30" s="2">
        <v>0</v>
      </c>
      <c r="C30" s="3">
        <v>0</v>
      </c>
      <c r="D30" s="3">
        <v>0.39490648740928502</v>
      </c>
      <c r="E30" s="3">
        <v>0</v>
      </c>
      <c r="F30" s="3">
        <v>0</v>
      </c>
      <c r="G30" s="3">
        <v>3.68394625289784E-4</v>
      </c>
      <c r="H30" s="3">
        <v>3.2179591284981E-3</v>
      </c>
      <c r="I30" s="3">
        <v>3.0073486211765699E-2</v>
      </c>
      <c r="J30" s="3">
        <v>0</v>
      </c>
      <c r="K30" s="3">
        <v>0</v>
      </c>
      <c r="L30" s="3">
        <v>1.17764444945516E-3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0.42974397182429375</v>
      </c>
    </row>
    <row r="31" spans="1:19">
      <c r="A31" s="5" t="s">
        <v>293</v>
      </c>
      <c r="B31" s="2">
        <v>0.56655549703025498</v>
      </c>
      <c r="C31" s="3">
        <v>1.5433666134311499</v>
      </c>
      <c r="D31" s="3">
        <v>1.11262507824334</v>
      </c>
      <c r="E31" s="3">
        <v>1.2953405486449699E-2</v>
      </c>
      <c r="F31" s="3">
        <v>0</v>
      </c>
      <c r="G31" s="3">
        <v>0.25629273499898297</v>
      </c>
      <c r="H31" s="3">
        <v>1.35088759342267E-2</v>
      </c>
      <c r="I31" s="3">
        <v>21.728347932273</v>
      </c>
      <c r="J31" s="3">
        <v>0.76872642408000003</v>
      </c>
      <c r="K31" s="3">
        <v>12.683528676</v>
      </c>
      <c r="L31" s="3">
        <v>29.4779666629072</v>
      </c>
      <c r="M31" s="3">
        <v>1.3163388747298199</v>
      </c>
      <c r="N31" s="3">
        <v>0.796897192209577</v>
      </c>
      <c r="O31" s="3">
        <v>3.4930455813953501E-4</v>
      </c>
      <c r="P31" s="3">
        <v>0.110347284405461</v>
      </c>
      <c r="Q31" s="3">
        <v>0</v>
      </c>
      <c r="R31" s="3">
        <v>0.72863726069325896</v>
      </c>
      <c r="S31" s="3">
        <f t="shared" si="0"/>
        <v>71.116441816980867</v>
      </c>
    </row>
    <row r="32" spans="1:19">
      <c r="A32" s="6" t="s">
        <v>294</v>
      </c>
      <c r="B32" s="2">
        <v>0.153861672186</v>
      </c>
      <c r="C32" s="3">
        <v>2.5586646562697001E-2</v>
      </c>
      <c r="D32" s="3">
        <v>0.337306267916193</v>
      </c>
      <c r="E32" s="3">
        <v>0</v>
      </c>
      <c r="F32" s="3">
        <v>0</v>
      </c>
      <c r="G32" s="3">
        <v>2.0028858746660001E-2</v>
      </c>
      <c r="H32" s="3">
        <v>3.6579534635238198E-3</v>
      </c>
      <c r="I32" s="3">
        <v>0</v>
      </c>
      <c r="J32" s="3">
        <v>0</v>
      </c>
      <c r="K32" s="3">
        <v>0</v>
      </c>
      <c r="L32" s="3">
        <v>1.8271237694865099</v>
      </c>
      <c r="M32" s="3">
        <v>0</v>
      </c>
      <c r="N32" s="3">
        <v>4.4936098618480497E-2</v>
      </c>
      <c r="O32" s="3">
        <v>0</v>
      </c>
      <c r="P32" s="3">
        <v>6.62124389959031E-3</v>
      </c>
      <c r="Q32" s="3">
        <v>0</v>
      </c>
      <c r="R32" s="3">
        <v>6.4143783609510702E-2</v>
      </c>
      <c r="S32" s="3">
        <f t="shared" si="0"/>
        <v>2.483266294489165</v>
      </c>
    </row>
    <row r="33" spans="1:19">
      <c r="A33" s="6" t="s">
        <v>295</v>
      </c>
      <c r="B33" s="2">
        <v>0.28534015610602997</v>
      </c>
      <c r="C33" s="3">
        <v>0</v>
      </c>
      <c r="D33" s="3">
        <v>2.4999954656423001E-2</v>
      </c>
      <c r="E33" s="3">
        <v>0</v>
      </c>
      <c r="F33" s="3">
        <v>0</v>
      </c>
      <c r="G33" s="3">
        <v>3.4673903215178999E-3</v>
      </c>
      <c r="H33" s="3">
        <v>0</v>
      </c>
      <c r="I33" s="3">
        <v>0</v>
      </c>
      <c r="J33" s="3">
        <v>0</v>
      </c>
      <c r="K33" s="3">
        <v>0</v>
      </c>
      <c r="L33" s="3">
        <v>0.42478041061358002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0.73858791169755089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1.9107599739243101E-3</v>
      </c>
      <c r="C35" s="3">
        <v>0</v>
      </c>
      <c r="D35" s="3">
        <v>9.3093717326175505E-4</v>
      </c>
      <c r="E35" s="3">
        <v>0</v>
      </c>
      <c r="F35" s="3">
        <v>0</v>
      </c>
      <c r="G35" s="3">
        <v>9.5078397847963097E-5</v>
      </c>
      <c r="H35" s="3">
        <v>0</v>
      </c>
      <c r="I35" s="3">
        <v>0</v>
      </c>
      <c r="J35" s="3">
        <v>0</v>
      </c>
      <c r="K35" s="3">
        <v>0</v>
      </c>
      <c r="L35" s="3">
        <v>7.7750185535130398E-2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8.0686961080164432E-2</v>
      </c>
    </row>
    <row r="36" spans="1:19">
      <c r="A36" s="6" t="s">
        <v>298</v>
      </c>
      <c r="B36" s="2">
        <v>0</v>
      </c>
      <c r="C36" s="3">
        <v>0</v>
      </c>
      <c r="D36" s="3">
        <v>2.1721867376107598E-3</v>
      </c>
      <c r="E36" s="3">
        <v>0</v>
      </c>
      <c r="F36" s="3">
        <v>0</v>
      </c>
      <c r="G36" s="3">
        <v>2.64436794014647E-4</v>
      </c>
      <c r="H36" s="3">
        <v>0</v>
      </c>
      <c r="I36" s="3">
        <v>0</v>
      </c>
      <c r="J36" s="3">
        <v>0</v>
      </c>
      <c r="K36" s="3">
        <v>0</v>
      </c>
      <c r="L36" s="3">
        <v>8.0895823644120905E-3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1.0526205896037498E-2</v>
      </c>
    </row>
    <row r="37" spans="1:19" ht="28.8">
      <c r="A37" s="6" t="s">
        <v>299</v>
      </c>
      <c r="B37" s="2">
        <v>0</v>
      </c>
      <c r="C37" s="3">
        <v>0</v>
      </c>
      <c r="D37" s="3">
        <v>1.7793444552768999E-3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2.09553913125579E-2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2.2734735767834802E-2</v>
      </c>
    </row>
    <row r="38" spans="1:19" ht="57.6">
      <c r="A38" s="6" t="s">
        <v>300</v>
      </c>
      <c r="B38" s="2">
        <v>0</v>
      </c>
      <c r="C38" s="3">
        <v>0</v>
      </c>
      <c r="D38" s="3">
        <v>5.72922505033963E-2</v>
      </c>
      <c r="E38" s="3">
        <v>0</v>
      </c>
      <c r="F38" s="3">
        <v>0</v>
      </c>
      <c r="G38" s="3">
        <v>3.68428791660857E-4</v>
      </c>
      <c r="H38" s="3">
        <v>0</v>
      </c>
      <c r="I38" s="3">
        <v>0</v>
      </c>
      <c r="J38" s="3">
        <v>0</v>
      </c>
      <c r="K38" s="3">
        <v>0</v>
      </c>
      <c r="L38" s="3">
        <v>0.49855755085939302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0.16442005114804201</v>
      </c>
      <c r="S38" s="3">
        <f t="shared" si="0"/>
        <v>0.72063828130249219</v>
      </c>
    </row>
    <row r="39" spans="1:19">
      <c r="A39" s="6" t="s">
        <v>301</v>
      </c>
      <c r="B39" s="2">
        <v>0</v>
      </c>
      <c r="C39" s="3">
        <v>1.5958312743019499E-2</v>
      </c>
      <c r="D39" s="3">
        <v>4.7098158336615098E-2</v>
      </c>
      <c r="E39" s="3">
        <v>0</v>
      </c>
      <c r="F39" s="3">
        <v>0</v>
      </c>
      <c r="G39" s="3">
        <v>3.2356367267634902E-3</v>
      </c>
      <c r="H39" s="3">
        <v>0</v>
      </c>
      <c r="I39" s="3">
        <v>2.11644356338487E-3</v>
      </c>
      <c r="J39" s="3">
        <v>0</v>
      </c>
      <c r="K39" s="3">
        <v>0</v>
      </c>
      <c r="L39" s="3">
        <v>1.77578539018285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8.8028147815744903E-2</v>
      </c>
      <c r="S39" s="3">
        <f t="shared" si="0"/>
        <v>1.9322220893683779</v>
      </c>
    </row>
    <row r="40" spans="1:19" ht="28.8">
      <c r="A40" s="6" t="s">
        <v>302</v>
      </c>
      <c r="B40" s="2">
        <v>1.2738399826161999E-3</v>
      </c>
      <c r="C40" s="3">
        <v>0</v>
      </c>
      <c r="D40" s="3">
        <v>1.2808639121473799E-3</v>
      </c>
      <c r="E40" s="3">
        <v>0</v>
      </c>
      <c r="F40" s="3">
        <v>0</v>
      </c>
      <c r="G40" s="3">
        <v>1.6638719623393499E-4</v>
      </c>
      <c r="H40" s="3">
        <v>0</v>
      </c>
      <c r="I40" s="3">
        <v>0</v>
      </c>
      <c r="J40" s="3">
        <v>0</v>
      </c>
      <c r="K40" s="3">
        <v>0</v>
      </c>
      <c r="L40" s="3">
        <v>1.7092294274680401E-2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1.9813385365677914E-2</v>
      </c>
    </row>
    <row r="41" spans="1:19">
      <c r="A41" s="6" t="s">
        <v>303</v>
      </c>
      <c r="B41" s="2">
        <v>0</v>
      </c>
      <c r="C41" s="3">
        <v>0</v>
      </c>
      <c r="D41" s="3">
        <v>9.8837797756939592E-3</v>
      </c>
      <c r="E41" s="3">
        <v>0</v>
      </c>
      <c r="F41" s="3">
        <v>0</v>
      </c>
      <c r="G41" s="3">
        <v>3.8625599125735003E-5</v>
      </c>
      <c r="H41" s="3">
        <v>0</v>
      </c>
      <c r="I41" s="3">
        <v>0</v>
      </c>
      <c r="J41" s="3">
        <v>0</v>
      </c>
      <c r="K41" s="3">
        <v>0</v>
      </c>
      <c r="L41" s="3">
        <v>2.32233069397151E-2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6.5516901401882098E-3</v>
      </c>
      <c r="S41" s="3">
        <f t="shared" si="0"/>
        <v>3.9697402454723002E-2</v>
      </c>
    </row>
    <row r="42" spans="1:19" ht="28.8">
      <c r="A42" s="6" t="s">
        <v>304</v>
      </c>
      <c r="B42" s="2">
        <v>2.8206456757930202E-3</v>
      </c>
      <c r="C42" s="3">
        <v>1.3705835607846499</v>
      </c>
      <c r="D42" s="3">
        <v>3.4414964649836198E-2</v>
      </c>
      <c r="E42" s="3">
        <v>0</v>
      </c>
      <c r="F42" s="3">
        <v>0</v>
      </c>
      <c r="G42" s="3">
        <v>0.21005492164554501</v>
      </c>
      <c r="H42" s="3">
        <v>0</v>
      </c>
      <c r="I42" s="3">
        <v>21.077056315179401</v>
      </c>
      <c r="J42" s="3">
        <v>0</v>
      </c>
      <c r="K42" s="3">
        <v>0</v>
      </c>
      <c r="L42" s="3">
        <v>3.1394344186677001</v>
      </c>
      <c r="M42" s="3">
        <v>1.31092723561686</v>
      </c>
      <c r="N42" s="3">
        <v>0</v>
      </c>
      <c r="O42" s="3">
        <v>0</v>
      </c>
      <c r="P42" s="3">
        <v>0</v>
      </c>
      <c r="Q42" s="3">
        <v>0</v>
      </c>
      <c r="R42" s="3">
        <v>0.40303395566698802</v>
      </c>
      <c r="S42" s="3">
        <f t="shared" si="0"/>
        <v>27.548326017886772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2.8206456757930202E-3</v>
      </c>
      <c r="C44" s="3">
        <v>1.3705835607846499</v>
      </c>
      <c r="D44" s="3">
        <v>3.3110992368139698E-2</v>
      </c>
      <c r="E44" s="3">
        <v>0</v>
      </c>
      <c r="F44" s="3">
        <v>0</v>
      </c>
      <c r="G44" s="3">
        <v>0.21005492164554501</v>
      </c>
      <c r="H44" s="3">
        <v>0</v>
      </c>
      <c r="I44" s="3">
        <v>21.077056315179401</v>
      </c>
      <c r="J44" s="3">
        <v>0</v>
      </c>
      <c r="K44" s="3">
        <v>0</v>
      </c>
      <c r="L44" s="3">
        <v>3.1394344186677001</v>
      </c>
      <c r="M44" s="3">
        <v>1.31092723561686</v>
      </c>
      <c r="N44" s="3">
        <v>0</v>
      </c>
      <c r="O44" s="3">
        <v>0</v>
      </c>
      <c r="P44" s="3">
        <v>0</v>
      </c>
      <c r="Q44" s="3">
        <v>0</v>
      </c>
      <c r="R44" s="3">
        <v>0.40303395566698802</v>
      </c>
      <c r="S44" s="3">
        <f t="shared" si="0"/>
        <v>27.547022045605075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2.1715938751266699E-2</v>
      </c>
      <c r="C46" s="3">
        <v>4.74846003715041E-2</v>
      </c>
      <c r="D46" s="3">
        <v>8.7745780373395199E-2</v>
      </c>
      <c r="E46" s="3">
        <v>0</v>
      </c>
      <c r="F46" s="3">
        <v>0</v>
      </c>
      <c r="G46" s="3">
        <v>8.9433117975740205E-4</v>
      </c>
      <c r="H46" s="3">
        <v>0</v>
      </c>
      <c r="I46" s="3">
        <v>0.58096071728195897</v>
      </c>
      <c r="J46" s="3">
        <v>0</v>
      </c>
      <c r="K46" s="3">
        <v>0</v>
      </c>
      <c r="L46" s="3">
        <v>9.5034106567362695</v>
      </c>
      <c r="M46" s="3">
        <v>0</v>
      </c>
      <c r="N46" s="3">
        <v>0.73943717617735205</v>
      </c>
      <c r="O46" s="3">
        <v>0</v>
      </c>
      <c r="P46" s="3">
        <v>1.3869692162429101E-2</v>
      </c>
      <c r="Q46" s="3">
        <v>0</v>
      </c>
      <c r="R46" s="3">
        <v>0</v>
      </c>
      <c r="S46" s="3">
        <f t="shared" si="0"/>
        <v>10.995518893033932</v>
      </c>
    </row>
    <row r="47" spans="1:19" ht="28.8">
      <c r="A47" s="6" t="s">
        <v>309</v>
      </c>
      <c r="B47" s="2">
        <v>0</v>
      </c>
      <c r="C47" s="3">
        <v>0</v>
      </c>
      <c r="D47" s="3">
        <v>3.5751948888031199E-3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5.9455914613353499E-2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6.3031109502156624E-2</v>
      </c>
    </row>
    <row r="48" spans="1:19" ht="28.8">
      <c r="A48" s="6" t="s">
        <v>310</v>
      </c>
      <c r="B48" s="2">
        <v>4.5494285093435997E-3</v>
      </c>
      <c r="C48" s="3">
        <v>0</v>
      </c>
      <c r="D48" s="3">
        <v>1.5251523902373399E-2</v>
      </c>
      <c r="E48" s="3">
        <v>0</v>
      </c>
      <c r="F48" s="3">
        <v>0</v>
      </c>
      <c r="G48" s="3">
        <v>1.3964639683919601E-3</v>
      </c>
      <c r="H48" s="3">
        <v>0</v>
      </c>
      <c r="I48" s="3">
        <v>1.15552953173312E-4</v>
      </c>
      <c r="J48" s="3">
        <v>0</v>
      </c>
      <c r="K48" s="3">
        <v>0</v>
      </c>
      <c r="L48" s="3">
        <v>0.14761764050093101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0.16893060983421329</v>
      </c>
    </row>
    <row r="49" spans="1:19" ht="28.8">
      <c r="A49" s="6" t="s">
        <v>311</v>
      </c>
      <c r="B49" s="2">
        <v>1.1889173171084601E-2</v>
      </c>
      <c r="C49" s="3">
        <v>1.2685980370521E-4</v>
      </c>
      <c r="D49" s="3">
        <v>0.15230726369779299</v>
      </c>
      <c r="E49" s="3">
        <v>0</v>
      </c>
      <c r="F49" s="3">
        <v>0</v>
      </c>
      <c r="G49" s="3">
        <v>2.7513311377254301E-3</v>
      </c>
      <c r="H49" s="3">
        <v>2.08449553987571E-4</v>
      </c>
      <c r="I49" s="3">
        <v>3.04086718877137E-6</v>
      </c>
      <c r="J49" s="3">
        <v>0</v>
      </c>
      <c r="K49" s="3">
        <v>0</v>
      </c>
      <c r="L49" s="3">
        <v>4.8183758981585898</v>
      </c>
      <c r="M49" s="3">
        <v>0</v>
      </c>
      <c r="N49" s="3">
        <v>4.5519633043927001E-5</v>
      </c>
      <c r="O49" s="3">
        <v>0</v>
      </c>
      <c r="P49" s="3">
        <v>7.5606943269208096E-2</v>
      </c>
      <c r="Q49" s="3">
        <v>0</v>
      </c>
      <c r="R49" s="3">
        <v>0</v>
      </c>
      <c r="S49" s="3">
        <f t="shared" si="0"/>
        <v>5.061314479292327</v>
      </c>
    </row>
    <row r="50" spans="1:19">
      <c r="A50" s="6" t="s">
        <v>312</v>
      </c>
      <c r="B50" s="2">
        <v>1.00997312907427E-2</v>
      </c>
      <c r="C50" s="3">
        <v>5.5255576552318199E-2</v>
      </c>
      <c r="D50" s="3">
        <v>6.7575474952723896E-2</v>
      </c>
      <c r="E50" s="3">
        <v>0</v>
      </c>
      <c r="F50" s="3">
        <v>0</v>
      </c>
      <c r="G50" s="3">
        <v>2.7037919388014502E-4</v>
      </c>
      <c r="H50" s="3">
        <v>0</v>
      </c>
      <c r="I50" s="3">
        <v>2.16797297117122E-3</v>
      </c>
      <c r="J50" s="3">
        <v>0</v>
      </c>
      <c r="K50" s="3">
        <v>0</v>
      </c>
      <c r="L50" s="3">
        <v>3.2354192421746699</v>
      </c>
      <c r="M50" s="3">
        <v>0</v>
      </c>
      <c r="N50" s="3">
        <v>3.8767383913535301E-3</v>
      </c>
      <c r="O50" s="3">
        <v>0</v>
      </c>
      <c r="P50" s="3">
        <v>2.1731783613094702E-3</v>
      </c>
      <c r="Q50" s="3">
        <v>0</v>
      </c>
      <c r="R50" s="3">
        <v>0</v>
      </c>
      <c r="S50" s="3">
        <f t="shared" si="0"/>
        <v>3.3768382938881687</v>
      </c>
    </row>
    <row r="51" spans="1:19" ht="28.8">
      <c r="A51" s="6" t="s">
        <v>313</v>
      </c>
      <c r="B51" s="2">
        <v>3.0936113863536401E-3</v>
      </c>
      <c r="C51" s="3">
        <v>5.7509777679695404E-3</v>
      </c>
      <c r="D51" s="3">
        <v>5.8150561372361097E-2</v>
      </c>
      <c r="E51" s="3">
        <v>0</v>
      </c>
      <c r="F51" s="3">
        <v>0</v>
      </c>
      <c r="G51" s="3">
        <v>1.3043567704767399E-3</v>
      </c>
      <c r="H51" s="3">
        <v>6.5224537860626903E-4</v>
      </c>
      <c r="I51" s="3">
        <v>1.15060823849569E-3</v>
      </c>
      <c r="J51" s="3">
        <v>0</v>
      </c>
      <c r="K51" s="3">
        <v>0</v>
      </c>
      <c r="L51" s="3">
        <v>1.2164860892271601</v>
      </c>
      <c r="M51" s="3">
        <v>5.4116391129577302E-3</v>
      </c>
      <c r="N51" s="3">
        <v>1.11523100957621E-3</v>
      </c>
      <c r="O51" s="3">
        <v>0</v>
      </c>
      <c r="P51" s="3">
        <v>3.3902938553969801E-5</v>
      </c>
      <c r="Q51" s="3">
        <v>0</v>
      </c>
      <c r="R51" s="3">
        <v>0</v>
      </c>
      <c r="S51" s="3">
        <f t="shared" si="0"/>
        <v>1.2931492232025108</v>
      </c>
    </row>
    <row r="52" spans="1:19" ht="28.8">
      <c r="A52" s="6" t="s">
        <v>314</v>
      </c>
      <c r="B52" s="2">
        <v>1.8197714037374399E-3</v>
      </c>
      <c r="C52" s="3">
        <v>3.8773560517079701E-3</v>
      </c>
      <c r="D52" s="3">
        <v>1.7344481944387501E-2</v>
      </c>
      <c r="E52" s="3">
        <v>0</v>
      </c>
      <c r="F52" s="3">
        <v>0</v>
      </c>
      <c r="G52" s="3">
        <v>1.7232959609943301E-4</v>
      </c>
      <c r="H52" s="3">
        <v>0</v>
      </c>
      <c r="I52" s="3">
        <v>3.04086718877137E-6</v>
      </c>
      <c r="J52" s="3">
        <v>0</v>
      </c>
      <c r="K52" s="3">
        <v>0</v>
      </c>
      <c r="L52" s="3">
        <v>0.230539120913104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0.25375610077622512</v>
      </c>
    </row>
    <row r="53" spans="1:19">
      <c r="A53" s="6" t="s">
        <v>315</v>
      </c>
      <c r="B53" s="2">
        <v>0</v>
      </c>
      <c r="C53" s="3">
        <v>3.0901747056397399E-4</v>
      </c>
      <c r="D53" s="3">
        <v>2.5455519656104202E-2</v>
      </c>
      <c r="E53" s="3">
        <v>0</v>
      </c>
      <c r="F53" s="3">
        <v>0</v>
      </c>
      <c r="G53" s="3">
        <v>8.85417579959156E-4</v>
      </c>
      <c r="H53" s="3">
        <v>0</v>
      </c>
      <c r="I53" s="3">
        <v>0</v>
      </c>
      <c r="J53" s="3">
        <v>0</v>
      </c>
      <c r="K53" s="3">
        <v>0</v>
      </c>
      <c r="L53" s="3">
        <v>0.195262503968086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0.22191245867471335</v>
      </c>
    </row>
    <row r="54" spans="1:19" ht="28.8">
      <c r="A54" s="6" t="s">
        <v>316</v>
      </c>
      <c r="B54" s="2">
        <v>6.8544722874110198E-3</v>
      </c>
      <c r="C54" s="3">
        <v>9.9503625521599592E-3</v>
      </c>
      <c r="D54" s="3">
        <v>5.2350360615549402E-2</v>
      </c>
      <c r="E54" s="3">
        <v>0</v>
      </c>
      <c r="F54" s="3">
        <v>0</v>
      </c>
      <c r="G54" s="3">
        <v>9.0324477955564897E-4</v>
      </c>
      <c r="H54" s="3">
        <v>0</v>
      </c>
      <c r="I54" s="3">
        <v>1.9331529460275999E-4</v>
      </c>
      <c r="J54" s="3">
        <v>0</v>
      </c>
      <c r="K54" s="3">
        <v>0</v>
      </c>
      <c r="L54" s="3">
        <v>0.51672882882193205</v>
      </c>
      <c r="M54" s="3">
        <v>0</v>
      </c>
      <c r="N54" s="3">
        <v>0</v>
      </c>
      <c r="O54" s="3">
        <v>0</v>
      </c>
      <c r="P54" s="3">
        <v>7.5264523589813005E-4</v>
      </c>
      <c r="Q54" s="3">
        <v>0</v>
      </c>
      <c r="R54" s="3">
        <v>0</v>
      </c>
      <c r="S54" s="3">
        <f t="shared" si="0"/>
        <v>0.58773322958710894</v>
      </c>
    </row>
    <row r="55" spans="1:19" ht="28.8">
      <c r="A55" s="6" t="s">
        <v>317</v>
      </c>
      <c r="B55" s="2">
        <v>0</v>
      </c>
      <c r="C55" s="3">
        <v>1.00837279868244E-4</v>
      </c>
      <c r="D55" s="3">
        <v>6.6089936910284905E-2</v>
      </c>
      <c r="E55" s="3">
        <v>0</v>
      </c>
      <c r="F55" s="3">
        <v>0</v>
      </c>
      <c r="G55" s="3">
        <v>2.6235695406172299E-3</v>
      </c>
      <c r="H55" s="3">
        <v>0</v>
      </c>
      <c r="I55" s="3">
        <v>1.15147636591667E-3</v>
      </c>
      <c r="J55" s="3">
        <v>0</v>
      </c>
      <c r="K55" s="3">
        <v>0</v>
      </c>
      <c r="L55" s="3">
        <v>0.82902658762350701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0.89899240772019406</v>
      </c>
    </row>
    <row r="56" spans="1:19" ht="28.8">
      <c r="A56" s="6" t="s">
        <v>318</v>
      </c>
      <c r="B56" s="2">
        <v>1.0918628422424701E-3</v>
      </c>
      <c r="C56" s="3">
        <v>3.3048605272947098E-3</v>
      </c>
      <c r="D56" s="3">
        <v>3.1787212912544098E-2</v>
      </c>
      <c r="E56" s="3">
        <v>0</v>
      </c>
      <c r="F56" s="3">
        <v>0</v>
      </c>
      <c r="G56" s="3">
        <v>4.9411054881613303E-3</v>
      </c>
      <c r="H56" s="3">
        <v>8.9902275381090902E-3</v>
      </c>
      <c r="I56" s="3">
        <v>6.2924664737245894E-2</v>
      </c>
      <c r="J56" s="3">
        <v>0</v>
      </c>
      <c r="K56" s="3">
        <v>0</v>
      </c>
      <c r="L56" s="3">
        <v>0.49338998304172099</v>
      </c>
      <c r="M56" s="3">
        <v>0</v>
      </c>
      <c r="N56" s="3">
        <v>1.20127756891541E-3</v>
      </c>
      <c r="O56" s="3">
        <v>0</v>
      </c>
      <c r="P56" s="3">
        <v>1.1289678538472001E-2</v>
      </c>
      <c r="Q56" s="3">
        <v>0</v>
      </c>
      <c r="R56" s="3">
        <v>0</v>
      </c>
      <c r="S56" s="3">
        <f t="shared" si="0"/>
        <v>0.61892087319470601</v>
      </c>
    </row>
    <row r="57" spans="1:19">
      <c r="A57" s="6" t="s">
        <v>319</v>
      </c>
      <c r="B57" s="2">
        <v>0</v>
      </c>
      <c r="C57" s="3">
        <v>0</v>
      </c>
      <c r="D57" s="3">
        <v>1.2775627164975201E-3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4.5134688980894002E-3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2.45963231278446E-3</v>
      </c>
      <c r="S57" s="3">
        <f t="shared" si="0"/>
        <v>8.2506639273713794E-3</v>
      </c>
    </row>
    <row r="58" spans="1:19" ht="28.8">
      <c r="A58" s="6" t="s">
        <v>320</v>
      </c>
      <c r="B58" s="2">
        <v>6.02344334637092E-2</v>
      </c>
      <c r="C58" s="3">
        <v>5.0748319765722E-3</v>
      </c>
      <c r="D58" s="3">
        <v>1.65553979432361E-2</v>
      </c>
      <c r="E58" s="3">
        <v>4.7131819381413297E-3</v>
      </c>
      <c r="F58" s="3">
        <v>0</v>
      </c>
      <c r="G58" s="3">
        <v>2.4302161571535799E-3</v>
      </c>
      <c r="H58" s="3">
        <v>0</v>
      </c>
      <c r="I58" s="3">
        <v>5.0477236715400404E-4</v>
      </c>
      <c r="J58" s="3">
        <v>0</v>
      </c>
      <c r="K58" s="3">
        <v>0</v>
      </c>
      <c r="L58" s="3">
        <v>0.41491097194823201</v>
      </c>
      <c r="M58" s="3">
        <v>0</v>
      </c>
      <c r="N58" s="3">
        <v>4.9651035413490899E-3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0.50938890933554748</v>
      </c>
    </row>
    <row r="59" spans="1:19" ht="28.8">
      <c r="A59" s="5" t="s">
        <v>321</v>
      </c>
      <c r="B59" s="2">
        <v>0.36528237558634302</v>
      </c>
      <c r="C59" s="3">
        <v>0.477830704090074</v>
      </c>
      <c r="D59" s="3">
        <v>0.13985432380163501</v>
      </c>
      <c r="E59" s="3">
        <v>0</v>
      </c>
      <c r="F59" s="3">
        <v>0</v>
      </c>
      <c r="G59" s="3">
        <v>1.8119667900341901E-2</v>
      </c>
      <c r="H59" s="3">
        <v>5.8789637924484498E-3</v>
      </c>
      <c r="I59" s="3">
        <v>5.1109766712921299E-2</v>
      </c>
      <c r="J59" s="3">
        <v>0</v>
      </c>
      <c r="K59" s="3">
        <v>0</v>
      </c>
      <c r="L59" s="3">
        <v>99.481386295783594</v>
      </c>
      <c r="M59" s="3">
        <v>1.0780881966398801</v>
      </c>
      <c r="N59" s="3">
        <v>0.46809764737550003</v>
      </c>
      <c r="O59" s="3">
        <v>3.7047778827907002E-3</v>
      </c>
      <c r="P59" s="3">
        <v>0</v>
      </c>
      <c r="Q59" s="3">
        <v>0.30525449640000002</v>
      </c>
      <c r="R59" s="3">
        <v>6.6983818906990594E-2</v>
      </c>
      <c r="S59" s="3">
        <f t="shared" si="0"/>
        <v>102.46159103487251</v>
      </c>
    </row>
    <row r="60" spans="1:19" ht="28.8">
      <c r="A60" s="6" t="s">
        <v>322</v>
      </c>
      <c r="B60" s="2">
        <v>0.36528237558634302</v>
      </c>
      <c r="C60" s="3">
        <v>0.477830704090074</v>
      </c>
      <c r="D60" s="3">
        <v>0.13985432380163501</v>
      </c>
      <c r="E60" s="3">
        <v>0</v>
      </c>
      <c r="F60" s="3">
        <v>0</v>
      </c>
      <c r="G60" s="3">
        <v>1.8119667900341901E-2</v>
      </c>
      <c r="H60" s="3">
        <v>5.8789637924484498E-3</v>
      </c>
      <c r="I60" s="3">
        <v>5.1109766712921299E-2</v>
      </c>
      <c r="J60" s="3">
        <v>0</v>
      </c>
      <c r="K60" s="3">
        <v>0</v>
      </c>
      <c r="L60" s="3">
        <v>99.481386295783594</v>
      </c>
      <c r="M60" s="3">
        <v>1.0780881966398801</v>
      </c>
      <c r="N60" s="3">
        <v>0.46809764737550003</v>
      </c>
      <c r="O60" s="3">
        <v>3.7047778827907002E-3</v>
      </c>
      <c r="P60" s="3">
        <v>0</v>
      </c>
      <c r="Q60" s="3">
        <v>0.30525449640000002</v>
      </c>
      <c r="R60" s="3">
        <v>6.6983818906990594E-2</v>
      </c>
      <c r="S60" s="3">
        <f t="shared" si="0"/>
        <v>102.46159103487251</v>
      </c>
    </row>
    <row r="61" spans="1:19" ht="28.8">
      <c r="A61" s="7" t="s">
        <v>323</v>
      </c>
      <c r="B61" s="2">
        <v>0.30944687215402999</v>
      </c>
      <c r="C61" s="3">
        <v>0.183090574796024</v>
      </c>
      <c r="D61" s="3">
        <v>7.9815834789942697E-2</v>
      </c>
      <c r="E61" s="3">
        <v>0</v>
      </c>
      <c r="F61" s="3">
        <v>0</v>
      </c>
      <c r="G61" s="3">
        <v>1.3725670716442E-3</v>
      </c>
      <c r="H61" s="3">
        <v>0</v>
      </c>
      <c r="I61" s="3">
        <v>5.1109766712921299E-2</v>
      </c>
      <c r="J61" s="3">
        <v>0</v>
      </c>
      <c r="K61" s="3">
        <v>0</v>
      </c>
      <c r="L61" s="3">
        <v>71.075413350306704</v>
      </c>
      <c r="M61" s="3">
        <v>0.93717518109485198</v>
      </c>
      <c r="N61" s="3">
        <v>2.9430127340890299E-2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72.66685427426701</v>
      </c>
    </row>
    <row r="62" spans="1:19">
      <c r="A62" s="8" t="s">
        <v>324</v>
      </c>
      <c r="B62" s="2">
        <v>0</v>
      </c>
      <c r="C62" s="3">
        <v>0.182528149471266</v>
      </c>
      <c r="D62" s="3">
        <v>4.3146371110288299E-3</v>
      </c>
      <c r="E62" s="3">
        <v>0</v>
      </c>
      <c r="F62" s="3">
        <v>0</v>
      </c>
      <c r="G62" s="3">
        <v>4.3672588643224499E-4</v>
      </c>
      <c r="H62" s="3">
        <v>0</v>
      </c>
      <c r="I62" s="3">
        <v>3.9880057802558801E-2</v>
      </c>
      <c r="J62" s="3">
        <v>0</v>
      </c>
      <c r="K62" s="3">
        <v>0</v>
      </c>
      <c r="L62" s="3">
        <v>70.713310042436902</v>
      </c>
      <c r="M62" s="3">
        <v>0.83681762889408495</v>
      </c>
      <c r="N62" s="3">
        <v>2.9430127340890299E-2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71.806717368943154</v>
      </c>
    </row>
    <row r="63" spans="1:19" ht="28.8">
      <c r="A63" s="8" t="s">
        <v>325</v>
      </c>
      <c r="B63" s="2">
        <v>0.30944687215402999</v>
      </c>
      <c r="C63" s="3">
        <v>5.6242532475783702E-4</v>
      </c>
      <c r="D63" s="3">
        <v>7.5501197678913903E-2</v>
      </c>
      <c r="E63" s="3">
        <v>0</v>
      </c>
      <c r="F63" s="3">
        <v>0</v>
      </c>
      <c r="G63" s="3">
        <v>9.3584118521195295E-4</v>
      </c>
      <c r="H63" s="3">
        <v>0</v>
      </c>
      <c r="I63" s="3">
        <v>1.12297089103624E-2</v>
      </c>
      <c r="J63" s="3">
        <v>0</v>
      </c>
      <c r="K63" s="3">
        <v>0</v>
      </c>
      <c r="L63" s="3">
        <v>0.36210330786980199</v>
      </c>
      <c r="M63" s="3">
        <v>0.100357552200767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0.86013690532384512</v>
      </c>
    </row>
    <row r="64" spans="1:19" ht="28.8">
      <c r="A64" s="7" t="s">
        <v>326</v>
      </c>
      <c r="B64" s="2">
        <v>2.4721983161175302E-2</v>
      </c>
      <c r="C64" s="3">
        <v>0</v>
      </c>
      <c r="D64" s="3">
        <v>2.2160794893907099E-2</v>
      </c>
      <c r="E64" s="3">
        <v>0</v>
      </c>
      <c r="F64" s="3">
        <v>0</v>
      </c>
      <c r="G64" s="3">
        <v>1.26264286893676E-2</v>
      </c>
      <c r="H64" s="3">
        <v>0</v>
      </c>
      <c r="I64" s="3">
        <v>0</v>
      </c>
      <c r="J64" s="3">
        <v>0</v>
      </c>
      <c r="K64" s="3">
        <v>0</v>
      </c>
      <c r="L64" s="3">
        <v>3.5988926177038101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3.6584018244482599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2.4721983161175302E-2</v>
      </c>
      <c r="C66" s="3">
        <v>0</v>
      </c>
      <c r="D66" s="3">
        <v>2.2160794893907099E-2</v>
      </c>
      <c r="E66" s="3">
        <v>0</v>
      </c>
      <c r="F66" s="3">
        <v>0</v>
      </c>
      <c r="G66" s="3">
        <v>1.26264286893676E-2</v>
      </c>
      <c r="H66" s="3">
        <v>0</v>
      </c>
      <c r="I66" s="3">
        <v>0</v>
      </c>
      <c r="J66" s="3">
        <v>0</v>
      </c>
      <c r="K66" s="3">
        <v>0</v>
      </c>
      <c r="L66" s="3">
        <v>3.5988926177038101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3.6584018244482599</v>
      </c>
    </row>
    <row r="67" spans="1:19">
      <c r="A67" s="7" t="s">
        <v>329</v>
      </c>
      <c r="B67" s="2">
        <v>3.1113520271137798E-2</v>
      </c>
      <c r="C67" s="3">
        <v>0.29474012929405002</v>
      </c>
      <c r="D67" s="3">
        <v>3.7877694117784903E-2</v>
      </c>
      <c r="E67" s="3">
        <v>0</v>
      </c>
      <c r="F67" s="3">
        <v>0</v>
      </c>
      <c r="G67" s="3">
        <v>4.1206721393300897E-3</v>
      </c>
      <c r="H67" s="3">
        <v>5.8789637924484498E-3</v>
      </c>
      <c r="I67" s="3">
        <v>0</v>
      </c>
      <c r="J67" s="3">
        <v>0</v>
      </c>
      <c r="K67" s="3">
        <v>0</v>
      </c>
      <c r="L67" s="3">
        <v>24.8070803277731</v>
      </c>
      <c r="M67" s="3">
        <v>0.14091301554503299</v>
      </c>
      <c r="N67" s="3">
        <v>0.43840901147197803</v>
      </c>
      <c r="O67" s="3">
        <v>3.7047778827907002E-3</v>
      </c>
      <c r="P67" s="3">
        <v>0</v>
      </c>
      <c r="Q67" s="3">
        <v>3.3069159200000003E-2</v>
      </c>
      <c r="R67" s="3">
        <v>2.00991877040681E-2</v>
      </c>
      <c r="S67" s="3">
        <f t="shared" ref="S67:S119" si="1">SUM(B67:R67)</f>
        <v>25.817006459191724</v>
      </c>
    </row>
    <row r="68" spans="1:19">
      <c r="A68" s="8" t="s">
        <v>329</v>
      </c>
      <c r="B68" s="2">
        <v>3.1113520271137798E-2</v>
      </c>
      <c r="C68" s="3">
        <v>0.29474012929405002</v>
      </c>
      <c r="D68" s="3">
        <v>3.7877694117784903E-2</v>
      </c>
      <c r="E68" s="3">
        <v>0</v>
      </c>
      <c r="F68" s="3">
        <v>0</v>
      </c>
      <c r="G68" s="3">
        <v>4.1206721393300897E-3</v>
      </c>
      <c r="H68" s="3">
        <v>5.8789637924484498E-3</v>
      </c>
      <c r="I68" s="3">
        <v>0</v>
      </c>
      <c r="J68" s="3">
        <v>0</v>
      </c>
      <c r="K68" s="3">
        <v>0</v>
      </c>
      <c r="L68" s="3">
        <v>24.8070803277731</v>
      </c>
      <c r="M68" s="3">
        <v>0.14091301554503299</v>
      </c>
      <c r="N68" s="3">
        <v>0.43840901147197803</v>
      </c>
      <c r="O68" s="3">
        <v>3.7047778827907002E-3</v>
      </c>
      <c r="P68" s="3">
        <v>0</v>
      </c>
      <c r="Q68" s="3">
        <v>3.3069159200000003E-2</v>
      </c>
      <c r="R68" s="3">
        <v>2.00991877040681E-2</v>
      </c>
      <c r="S68" s="3">
        <f t="shared" si="1"/>
        <v>25.817006459191724</v>
      </c>
    </row>
    <row r="69" spans="1:19">
      <c r="A69" s="9" t="s">
        <v>329</v>
      </c>
      <c r="B69" s="2">
        <v>2.41793054820276E-2</v>
      </c>
      <c r="C69" s="3">
        <v>0.26392702392957101</v>
      </c>
      <c r="D69" s="3">
        <v>2.8697123493629399E-2</v>
      </c>
      <c r="E69" s="3">
        <v>0</v>
      </c>
      <c r="F69" s="3">
        <v>0</v>
      </c>
      <c r="G69" s="3">
        <v>2.3500011984211298E-3</v>
      </c>
      <c r="H69" s="3">
        <v>4.4629161668989503E-3</v>
      </c>
      <c r="I69" s="3">
        <v>0</v>
      </c>
      <c r="J69" s="3">
        <v>0</v>
      </c>
      <c r="K69" s="3">
        <v>0</v>
      </c>
      <c r="L69" s="3">
        <v>23.499870765178699</v>
      </c>
      <c r="M69" s="3">
        <v>0.14091301554503299</v>
      </c>
      <c r="N69" s="3">
        <v>0.40570551247445802</v>
      </c>
      <c r="O69" s="3">
        <v>2.94490612093023E-3</v>
      </c>
      <c r="P69" s="3">
        <v>0</v>
      </c>
      <c r="Q69" s="3">
        <v>3.3069159200000003E-2</v>
      </c>
      <c r="R69" s="3">
        <v>1.9209205755564399E-2</v>
      </c>
      <c r="S69" s="3">
        <f t="shared" si="1"/>
        <v>24.425328934545234</v>
      </c>
    </row>
    <row r="70" spans="1:19" ht="57.6">
      <c r="A70" s="9" t="s">
        <v>330</v>
      </c>
      <c r="B70" s="2">
        <v>6.9342147891101802E-3</v>
      </c>
      <c r="C70" s="3">
        <v>3.0813105364478701E-2</v>
      </c>
      <c r="D70" s="3">
        <v>9.1805706241554607E-3</v>
      </c>
      <c r="E70" s="3">
        <v>0</v>
      </c>
      <c r="F70" s="3">
        <v>0</v>
      </c>
      <c r="G70" s="3">
        <v>1.7706709409089599E-3</v>
      </c>
      <c r="H70" s="3">
        <v>1.4160476255494999E-3</v>
      </c>
      <c r="I70" s="3">
        <v>0</v>
      </c>
      <c r="J70" s="3">
        <v>0</v>
      </c>
      <c r="K70" s="3">
        <v>0</v>
      </c>
      <c r="L70" s="3">
        <v>1.3072095625943501</v>
      </c>
      <c r="M70" s="3">
        <v>0</v>
      </c>
      <c r="N70" s="3">
        <v>3.2703498997520099E-2</v>
      </c>
      <c r="O70" s="3">
        <v>7.5987176186046498E-4</v>
      </c>
      <c r="P70" s="3">
        <v>0</v>
      </c>
      <c r="Q70" s="3">
        <v>0</v>
      </c>
      <c r="R70" s="3">
        <v>8.8998194850365201E-4</v>
      </c>
      <c r="S70" s="3">
        <f t="shared" si="1"/>
        <v>1.3916775246464372</v>
      </c>
    </row>
    <row r="71" spans="1:19" ht="28.8">
      <c r="A71" s="5" t="s">
        <v>331</v>
      </c>
      <c r="B71" s="2">
        <v>5.3966280315248798E-2</v>
      </c>
      <c r="C71" s="3">
        <v>1.8660817133583901E-3</v>
      </c>
      <c r="D71" s="3">
        <v>0.194521799362949</v>
      </c>
      <c r="E71" s="3">
        <v>0</v>
      </c>
      <c r="F71" s="3">
        <v>0</v>
      </c>
      <c r="G71" s="3">
        <v>6.5419755232911797E-3</v>
      </c>
      <c r="H71" s="3">
        <v>0</v>
      </c>
      <c r="I71" s="3">
        <v>2.61508575754484E-4</v>
      </c>
      <c r="J71" s="3">
        <v>0</v>
      </c>
      <c r="K71" s="3">
        <v>0</v>
      </c>
      <c r="L71" s="3">
        <v>0.171636088423678</v>
      </c>
      <c r="M71" s="3">
        <v>0</v>
      </c>
      <c r="N71" s="3">
        <v>1.28939424158313E-2</v>
      </c>
      <c r="O71" s="3">
        <v>3.6327674046511598E-4</v>
      </c>
      <c r="P71" s="3">
        <v>0</v>
      </c>
      <c r="Q71" s="3">
        <v>0</v>
      </c>
      <c r="R71" s="3">
        <v>0</v>
      </c>
      <c r="S71" s="3">
        <f t="shared" si="1"/>
        <v>0.44205095307057624</v>
      </c>
    </row>
    <row r="72" spans="1:19">
      <c r="A72" s="6" t="s">
        <v>332</v>
      </c>
      <c r="B72" s="2">
        <v>3.2831999588439097E-2</v>
      </c>
      <c r="C72" s="3">
        <v>8.6476957448315499E-4</v>
      </c>
      <c r="D72" s="3">
        <v>5.0742377225420202E-2</v>
      </c>
      <c r="E72" s="3">
        <v>0</v>
      </c>
      <c r="F72" s="3">
        <v>0</v>
      </c>
      <c r="G72" s="3">
        <v>2.47180909871855E-3</v>
      </c>
      <c r="H72" s="3">
        <v>0</v>
      </c>
      <c r="I72" s="3">
        <v>2.61508575754484E-4</v>
      </c>
      <c r="J72" s="3">
        <v>0</v>
      </c>
      <c r="K72" s="3">
        <v>0</v>
      </c>
      <c r="L72" s="3">
        <v>0.10132214332844</v>
      </c>
      <c r="M72" s="3">
        <v>0</v>
      </c>
      <c r="N72" s="3">
        <v>7.8764917515276901E-3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0.1963710991427832</v>
      </c>
    </row>
    <row r="73" spans="1:19">
      <c r="A73" s="6" t="s">
        <v>333</v>
      </c>
      <c r="B73" s="2">
        <v>1.80892559715918E-3</v>
      </c>
      <c r="C73" s="3">
        <v>0</v>
      </c>
      <c r="D73" s="3">
        <v>7.2394791006015497E-3</v>
      </c>
      <c r="E73" s="3">
        <v>0</v>
      </c>
      <c r="F73" s="3">
        <v>0</v>
      </c>
      <c r="G73" s="3">
        <v>2.6441227137734502E-4</v>
      </c>
      <c r="H73" s="3">
        <v>0</v>
      </c>
      <c r="I73" s="3">
        <v>0</v>
      </c>
      <c r="J73" s="3">
        <v>0</v>
      </c>
      <c r="K73" s="3">
        <v>0</v>
      </c>
      <c r="L73" s="3">
        <v>2.5397616845053601E-2</v>
      </c>
      <c r="M73" s="3">
        <v>0</v>
      </c>
      <c r="N73" s="3">
        <v>3.39044930092296E-3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3.8100883115114635E-2</v>
      </c>
    </row>
    <row r="74" spans="1:19" ht="28.8">
      <c r="A74" s="6" t="s">
        <v>334</v>
      </c>
      <c r="B74" s="2">
        <v>1.10947436625763E-2</v>
      </c>
      <c r="C74" s="3">
        <v>0</v>
      </c>
      <c r="D74" s="3">
        <v>9.39646753850992E-2</v>
      </c>
      <c r="E74" s="3">
        <v>0</v>
      </c>
      <c r="F74" s="3">
        <v>0</v>
      </c>
      <c r="G74" s="3">
        <v>2.4926055695010398E-3</v>
      </c>
      <c r="H74" s="3">
        <v>0</v>
      </c>
      <c r="I74" s="3">
        <v>0</v>
      </c>
      <c r="J74" s="3">
        <v>0</v>
      </c>
      <c r="K74" s="3">
        <v>0</v>
      </c>
      <c r="L74" s="3">
        <v>2.3890157415292199E-2</v>
      </c>
      <c r="M74" s="3">
        <v>0</v>
      </c>
      <c r="N74" s="3">
        <v>1.1609720333463499E-3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0.1326031540658151</v>
      </c>
    </row>
    <row r="75" spans="1:19" ht="28.8">
      <c r="A75" s="6" t="s">
        <v>335</v>
      </c>
      <c r="B75" s="2">
        <v>8.2306114670742704E-3</v>
      </c>
      <c r="C75" s="3">
        <v>0</v>
      </c>
      <c r="D75" s="3">
        <v>4.2575267651827703E-2</v>
      </c>
      <c r="E75" s="3">
        <v>0</v>
      </c>
      <c r="F75" s="3">
        <v>0</v>
      </c>
      <c r="G75" s="3">
        <v>1.31314858369423E-3</v>
      </c>
      <c r="H75" s="3">
        <v>0</v>
      </c>
      <c r="I75" s="3">
        <v>0</v>
      </c>
      <c r="J75" s="3">
        <v>0</v>
      </c>
      <c r="K75" s="3">
        <v>0</v>
      </c>
      <c r="L75" s="3">
        <v>2.1026170834892499E-2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7.3145198537488701E-2</v>
      </c>
    </row>
    <row r="76" spans="1:19">
      <c r="A76" s="5" t="s">
        <v>336</v>
      </c>
      <c r="B76" s="2">
        <v>6.9402445411007194E-2</v>
      </c>
      <c r="C76" s="3">
        <v>5.4161883875523901E-3</v>
      </c>
      <c r="D76" s="3">
        <v>1.2648687157998999</v>
      </c>
      <c r="E76" s="3">
        <v>0</v>
      </c>
      <c r="F76" s="3">
        <v>0</v>
      </c>
      <c r="G76" s="3">
        <v>5.3054767890523997E-2</v>
      </c>
      <c r="H76" s="3">
        <v>2.5481576809374101E-2</v>
      </c>
      <c r="I76" s="3">
        <v>2.5305393189629902E-3</v>
      </c>
      <c r="J76" s="3">
        <v>0</v>
      </c>
      <c r="K76" s="3">
        <v>0</v>
      </c>
      <c r="L76" s="3">
        <v>0.38066425147902899</v>
      </c>
      <c r="M76" s="3">
        <v>0</v>
      </c>
      <c r="N76" s="3">
        <v>5.30913538258163E-3</v>
      </c>
      <c r="O76" s="3">
        <v>8.9207010232558102E-5</v>
      </c>
      <c r="P76" s="3">
        <v>0</v>
      </c>
      <c r="Q76" s="3">
        <v>0</v>
      </c>
      <c r="R76" s="3">
        <v>9.2158328936712099E-4</v>
      </c>
      <c r="S76" s="3">
        <f t="shared" si="1"/>
        <v>1.807738410778531</v>
      </c>
    </row>
    <row r="77" spans="1:19">
      <c r="A77" s="6" t="s">
        <v>337</v>
      </c>
      <c r="B77" s="2">
        <v>6.2227040542275798E-2</v>
      </c>
      <c r="C77" s="3">
        <v>2.1131587346392901E-4</v>
      </c>
      <c r="D77" s="3">
        <v>0.55395715000252799</v>
      </c>
      <c r="E77" s="3">
        <v>0</v>
      </c>
      <c r="F77" s="3">
        <v>0</v>
      </c>
      <c r="G77" s="3">
        <v>1.1916377758365499E-2</v>
      </c>
      <c r="H77" s="3">
        <v>1.38328559822316E-3</v>
      </c>
      <c r="I77" s="3">
        <v>3.05403935711572E-5</v>
      </c>
      <c r="J77" s="3">
        <v>0</v>
      </c>
      <c r="K77" s="3">
        <v>0</v>
      </c>
      <c r="L77" s="3">
        <v>0.20323869896602001</v>
      </c>
      <c r="M77" s="3">
        <v>0</v>
      </c>
      <c r="N77" s="3">
        <v>4.7774512876641801E-4</v>
      </c>
      <c r="O77" s="3">
        <v>8.9207010232558102E-5</v>
      </c>
      <c r="P77" s="3">
        <v>0</v>
      </c>
      <c r="Q77" s="3">
        <v>0</v>
      </c>
      <c r="R77" s="3">
        <v>9.2158328936712099E-4</v>
      </c>
      <c r="S77" s="3">
        <f t="shared" si="1"/>
        <v>0.8344529445628136</v>
      </c>
    </row>
    <row r="78" spans="1:19">
      <c r="A78" s="6" t="s">
        <v>338</v>
      </c>
      <c r="B78" s="2">
        <v>7.1754048687314104E-3</v>
      </c>
      <c r="C78" s="3">
        <v>5.2048725140884603E-3</v>
      </c>
      <c r="D78" s="3">
        <v>0.58322867813067902</v>
      </c>
      <c r="E78" s="3">
        <v>0</v>
      </c>
      <c r="F78" s="3">
        <v>0</v>
      </c>
      <c r="G78" s="3">
        <v>4.1138390132158399E-2</v>
      </c>
      <c r="H78" s="3">
        <v>2.40982912111509E-2</v>
      </c>
      <c r="I78" s="3">
        <v>2.4999989253918298E-3</v>
      </c>
      <c r="J78" s="3">
        <v>0</v>
      </c>
      <c r="K78" s="3">
        <v>0</v>
      </c>
      <c r="L78" s="3">
        <v>0.17742555251300901</v>
      </c>
      <c r="M78" s="3">
        <v>0</v>
      </c>
      <c r="N78" s="3">
        <v>4.8313902538152098E-3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0.84560257854902432</v>
      </c>
    </row>
    <row r="79" spans="1:19">
      <c r="A79" s="7" t="s">
        <v>339</v>
      </c>
      <c r="B79" s="2">
        <v>7.1754048687314104E-3</v>
      </c>
      <c r="C79" s="3">
        <v>5.2048725140884603E-3</v>
      </c>
      <c r="D79" s="3">
        <v>0.58322867813067902</v>
      </c>
      <c r="E79" s="3">
        <v>0</v>
      </c>
      <c r="F79" s="3">
        <v>0</v>
      </c>
      <c r="G79" s="3">
        <v>4.1138390132158399E-2</v>
      </c>
      <c r="H79" s="3">
        <v>2.40982912111509E-2</v>
      </c>
      <c r="I79" s="3">
        <v>2.4999989253918298E-3</v>
      </c>
      <c r="J79" s="3">
        <v>0</v>
      </c>
      <c r="K79" s="3">
        <v>0</v>
      </c>
      <c r="L79" s="3">
        <v>0.17742555251300901</v>
      </c>
      <c r="M79" s="3">
        <v>0</v>
      </c>
      <c r="N79" s="3">
        <v>4.8313902538152098E-3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0.84560257854902432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0.127682887666697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0.127682887666697</v>
      </c>
    </row>
    <row r="82" spans="1:19">
      <c r="A82" s="7" t="s">
        <v>342</v>
      </c>
      <c r="B82" s="2">
        <v>0</v>
      </c>
      <c r="C82" s="3">
        <v>0</v>
      </c>
      <c r="D82" s="3">
        <v>0.12725043360277599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0.12725043360277599</v>
      </c>
    </row>
    <row r="83" spans="1:19">
      <c r="A83" s="8" t="s">
        <v>342</v>
      </c>
      <c r="B83" s="2">
        <v>0</v>
      </c>
      <c r="C83" s="3">
        <v>0</v>
      </c>
      <c r="D83" s="3">
        <v>0.12429918220472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0.12429918220472</v>
      </c>
    </row>
    <row r="84" spans="1:19">
      <c r="A84" s="8" t="s">
        <v>343</v>
      </c>
      <c r="B84" s="2">
        <v>0</v>
      </c>
      <c r="C84" s="3">
        <v>0</v>
      </c>
      <c r="D84" s="3">
        <v>2.95125139805645E-3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2.95125139805645E-3</v>
      </c>
    </row>
    <row r="85" spans="1:19">
      <c r="A85" s="7" t="s">
        <v>344</v>
      </c>
      <c r="B85" s="2">
        <v>0</v>
      </c>
      <c r="C85" s="3">
        <v>0</v>
      </c>
      <c r="D85" s="3">
        <v>4.3245406392102302E-4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4.3245406392102302E-4</v>
      </c>
    </row>
    <row r="86" spans="1:19" ht="28.8">
      <c r="A86" s="5" t="s">
        <v>345</v>
      </c>
      <c r="B86" s="2">
        <v>0.161567204586267</v>
      </c>
      <c r="C86" s="3">
        <v>8.1275335947664907E-5</v>
      </c>
      <c r="D86" s="3">
        <v>0.36146227274070603</v>
      </c>
      <c r="E86" s="3">
        <v>7.2423594628696301E-3</v>
      </c>
      <c r="F86" s="3">
        <v>0</v>
      </c>
      <c r="G86" s="3">
        <v>2.39426797194385E-2</v>
      </c>
      <c r="H86" s="3">
        <v>7.6444730428122296E-4</v>
      </c>
      <c r="I86" s="3">
        <v>7.6019934812350106E-5</v>
      </c>
      <c r="J86" s="3">
        <v>0</v>
      </c>
      <c r="K86" s="3">
        <v>0</v>
      </c>
      <c r="L86" s="3">
        <v>0.22149964137845701</v>
      </c>
      <c r="M86" s="3">
        <v>0</v>
      </c>
      <c r="N86" s="3">
        <v>9.9293171351938995E-3</v>
      </c>
      <c r="O86" s="3">
        <v>1.62937141581395E-3</v>
      </c>
      <c r="P86" s="3">
        <v>0</v>
      </c>
      <c r="Q86" s="3">
        <v>0</v>
      </c>
      <c r="R86" s="3">
        <v>6.4944430048941397E-3</v>
      </c>
      <c r="S86" s="3">
        <f t="shared" si="1"/>
        <v>0.79468903201868146</v>
      </c>
    </row>
    <row r="87" spans="1:19" ht="28.8">
      <c r="A87" s="6" t="s">
        <v>346</v>
      </c>
      <c r="B87" s="2">
        <v>9.8284957445648902E-3</v>
      </c>
      <c r="C87" s="3">
        <v>0</v>
      </c>
      <c r="D87" s="3">
        <v>1.7473124888045598E-2</v>
      </c>
      <c r="E87" s="3">
        <v>0</v>
      </c>
      <c r="F87" s="3">
        <v>0</v>
      </c>
      <c r="G87" s="3">
        <v>7.7541126774704604E-4</v>
      </c>
      <c r="H87" s="3">
        <v>0</v>
      </c>
      <c r="I87" s="3">
        <v>0</v>
      </c>
      <c r="J87" s="3">
        <v>0</v>
      </c>
      <c r="K87" s="3">
        <v>0</v>
      </c>
      <c r="L87" s="3">
        <v>2.7015014601583801E-2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5.5092046501941341E-2</v>
      </c>
    </row>
    <row r="88" spans="1:19" ht="28.8">
      <c r="A88" s="6" t="s">
        <v>347</v>
      </c>
      <c r="B88" s="2">
        <v>0.124031998445214</v>
      </c>
      <c r="C88" s="3">
        <v>8.1275335947664907E-5</v>
      </c>
      <c r="D88" s="3">
        <v>0.26751410323590902</v>
      </c>
      <c r="E88" s="3">
        <v>7.2423594628696301E-3</v>
      </c>
      <c r="F88" s="3">
        <v>0</v>
      </c>
      <c r="G88" s="3">
        <v>1.8942613958448901E-2</v>
      </c>
      <c r="H88" s="3">
        <v>5.0963153618748201E-5</v>
      </c>
      <c r="I88" s="3">
        <v>7.6019934812350106E-5</v>
      </c>
      <c r="J88" s="3">
        <v>0</v>
      </c>
      <c r="K88" s="3">
        <v>0</v>
      </c>
      <c r="L88" s="3">
        <v>8.6843824701435798E-2</v>
      </c>
      <c r="M88" s="3">
        <v>0</v>
      </c>
      <c r="N88" s="3">
        <v>5.2093066491311702E-3</v>
      </c>
      <c r="O88" s="3">
        <v>0</v>
      </c>
      <c r="P88" s="3">
        <v>0</v>
      </c>
      <c r="Q88" s="3">
        <v>0</v>
      </c>
      <c r="R88" s="3">
        <v>5.9454615717543903E-3</v>
      </c>
      <c r="S88" s="3">
        <f t="shared" si="1"/>
        <v>0.5159379264491416</v>
      </c>
    </row>
    <row r="89" spans="1:19">
      <c r="A89" s="7" t="s">
        <v>348</v>
      </c>
      <c r="B89" s="2">
        <v>0.12273560176725</v>
      </c>
      <c r="C89" s="3">
        <v>0</v>
      </c>
      <c r="D89" s="3">
        <v>0.25511158477673901</v>
      </c>
      <c r="E89" s="3">
        <v>7.2423594628696301E-3</v>
      </c>
      <c r="F89" s="3">
        <v>0</v>
      </c>
      <c r="G89" s="3">
        <v>1.6919414443752601E-2</v>
      </c>
      <c r="H89" s="3">
        <v>3.2762027326338101E-5</v>
      </c>
      <c r="I89" s="3">
        <v>3.9530366102422001E-5</v>
      </c>
      <c r="J89" s="3">
        <v>0</v>
      </c>
      <c r="K89" s="3">
        <v>0</v>
      </c>
      <c r="L89" s="3">
        <v>8.3562445151609002E-2</v>
      </c>
      <c r="M89" s="3">
        <v>0</v>
      </c>
      <c r="N89" s="3">
        <v>5.2093066491311702E-3</v>
      </c>
      <c r="O89" s="3">
        <v>0</v>
      </c>
      <c r="P89" s="3">
        <v>0</v>
      </c>
      <c r="Q89" s="3">
        <v>0</v>
      </c>
      <c r="R89" s="3">
        <v>5.9454615717543903E-3</v>
      </c>
      <c r="S89" s="3">
        <f t="shared" si="1"/>
        <v>0.49679846621653456</v>
      </c>
    </row>
    <row r="90" spans="1:19">
      <c r="A90" s="7" t="s">
        <v>349</v>
      </c>
      <c r="B90" s="2">
        <v>1.2963966779640701E-3</v>
      </c>
      <c r="C90" s="3">
        <v>8.1275335947664907E-5</v>
      </c>
      <c r="D90" s="3">
        <v>1.2402518459170101E-2</v>
      </c>
      <c r="E90" s="3">
        <v>0</v>
      </c>
      <c r="F90" s="3">
        <v>0</v>
      </c>
      <c r="G90" s="3">
        <v>2.0231995146963201E-3</v>
      </c>
      <c r="H90" s="3">
        <v>1.8201126292410101E-5</v>
      </c>
      <c r="I90" s="3">
        <v>3.6489568709928003E-5</v>
      </c>
      <c r="J90" s="3">
        <v>0</v>
      </c>
      <c r="K90" s="3">
        <v>0</v>
      </c>
      <c r="L90" s="3">
        <v>3.28137954982681E-3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1.9139460232607302E-2</v>
      </c>
    </row>
    <row r="91" spans="1:19" ht="28.8">
      <c r="A91" s="8" t="s">
        <v>350</v>
      </c>
      <c r="B91" s="2">
        <v>1.2963966779640701E-3</v>
      </c>
      <c r="C91" s="3">
        <v>8.1275335947664907E-5</v>
      </c>
      <c r="D91" s="3">
        <v>1.2402518459170101E-2</v>
      </c>
      <c r="E91" s="3">
        <v>0</v>
      </c>
      <c r="F91" s="3">
        <v>0</v>
      </c>
      <c r="G91" s="3">
        <v>2.0231995146963201E-3</v>
      </c>
      <c r="H91" s="3">
        <v>1.8201126292410101E-5</v>
      </c>
      <c r="I91" s="3">
        <v>3.6489568709928003E-5</v>
      </c>
      <c r="J91" s="3">
        <v>0</v>
      </c>
      <c r="K91" s="3">
        <v>0</v>
      </c>
      <c r="L91" s="3">
        <v>3.28137954982681E-3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1.9139460232607302E-2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1.1456528782008101E-3</v>
      </c>
      <c r="C93" s="3">
        <v>8.1275335947664907E-5</v>
      </c>
      <c r="D93" s="3">
        <v>5.27858052068485E-3</v>
      </c>
      <c r="E93" s="3">
        <v>0</v>
      </c>
      <c r="F93" s="3">
        <v>0</v>
      </c>
      <c r="G93" s="3">
        <v>6.0903950148714404E-4</v>
      </c>
      <c r="H93" s="3">
        <v>1.8201126292410101E-5</v>
      </c>
      <c r="I93" s="3">
        <v>3.6489568709928003E-5</v>
      </c>
      <c r="J93" s="3">
        <v>0</v>
      </c>
      <c r="K93" s="3">
        <v>0</v>
      </c>
      <c r="L93" s="3">
        <v>2.2565307409655099E-3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9.4257696722883158E-3</v>
      </c>
    </row>
    <row r="94" spans="1:19">
      <c r="A94" s="9" t="s">
        <v>353</v>
      </c>
      <c r="B94" s="2">
        <v>0</v>
      </c>
      <c r="C94" s="3">
        <v>0</v>
      </c>
      <c r="D94" s="3">
        <v>1.67699743871664E-3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1.67699743871664E-3</v>
      </c>
    </row>
    <row r="95" spans="1:19">
      <c r="A95" s="9" t="s">
        <v>354</v>
      </c>
      <c r="B95" s="2">
        <v>0</v>
      </c>
      <c r="C95" s="3">
        <v>0</v>
      </c>
      <c r="D95" s="3">
        <v>1.91468211507018E-3</v>
      </c>
      <c r="E95" s="3">
        <v>0</v>
      </c>
      <c r="F95" s="3">
        <v>0</v>
      </c>
      <c r="G95" s="3">
        <v>2.9709243974982601E-4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2.211774554820006E-3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1.5074379976325999E-4</v>
      </c>
      <c r="C97" s="3">
        <v>0</v>
      </c>
      <c r="D97" s="3">
        <v>3.5322583846984302E-3</v>
      </c>
      <c r="E97" s="3">
        <v>0</v>
      </c>
      <c r="F97" s="3">
        <v>0</v>
      </c>
      <c r="G97" s="3">
        <v>1.1170675734593499E-3</v>
      </c>
      <c r="H97" s="3">
        <v>0</v>
      </c>
      <c r="I97" s="3">
        <v>0</v>
      </c>
      <c r="J97" s="3">
        <v>0</v>
      </c>
      <c r="K97" s="3">
        <v>0</v>
      </c>
      <c r="L97" s="3">
        <v>1.0248488088613001E-3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5.8249185667823399E-3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2.7706710396488098E-2</v>
      </c>
      <c r="C99" s="3">
        <v>0</v>
      </c>
      <c r="D99" s="3">
        <v>7.6475044616751295E-2</v>
      </c>
      <c r="E99" s="3">
        <v>0</v>
      </c>
      <c r="F99" s="3">
        <v>0</v>
      </c>
      <c r="G99" s="3">
        <v>4.2246544932425297E-3</v>
      </c>
      <c r="H99" s="3">
        <v>7.1348415066247502E-4</v>
      </c>
      <c r="I99" s="3">
        <v>0</v>
      </c>
      <c r="J99" s="3">
        <v>0</v>
      </c>
      <c r="K99" s="3">
        <v>0</v>
      </c>
      <c r="L99" s="3">
        <v>0.107640802075437</v>
      </c>
      <c r="M99" s="3">
        <v>0</v>
      </c>
      <c r="N99" s="3">
        <v>4.7200104860627302E-3</v>
      </c>
      <c r="O99" s="3">
        <v>1.3810964837209299E-3</v>
      </c>
      <c r="P99" s="3">
        <v>0</v>
      </c>
      <c r="Q99" s="3">
        <v>0</v>
      </c>
      <c r="R99" s="3">
        <v>5.4898143313974405E-4</v>
      </c>
      <c r="S99" s="3">
        <f t="shared" si="1"/>
        <v>0.2234107841355048</v>
      </c>
    </row>
    <row r="100" spans="1:19">
      <c r="A100" s="5" t="s">
        <v>359</v>
      </c>
      <c r="B100" s="2">
        <v>0.27622293868620601</v>
      </c>
      <c r="C100" s="3">
        <v>0.16244663946531701</v>
      </c>
      <c r="D100" s="3">
        <v>3.7347195124867998</v>
      </c>
      <c r="E100" s="3">
        <v>0.18346892247619601</v>
      </c>
      <c r="F100" s="3">
        <v>0.2489329398996</v>
      </c>
      <c r="G100" s="3">
        <v>0.47573115284699902</v>
      </c>
      <c r="H100" s="3">
        <v>8.4380421491613098E-3</v>
      </c>
      <c r="I100" s="3">
        <v>0.83695403519231204</v>
      </c>
      <c r="J100" s="3">
        <v>0</v>
      </c>
      <c r="K100" s="3">
        <v>0</v>
      </c>
      <c r="L100" s="3">
        <v>12.1487217560513</v>
      </c>
      <c r="M100" s="3">
        <v>6.2466210689898001E-4</v>
      </c>
      <c r="N100" s="3">
        <v>9.5528416413047199E-2</v>
      </c>
      <c r="O100" s="3">
        <v>1.6153992334883699E-3</v>
      </c>
      <c r="P100" s="3">
        <v>3.2087517656929302E-4</v>
      </c>
      <c r="Q100" s="3">
        <v>1.3634241774508301E-3</v>
      </c>
      <c r="R100" s="3">
        <v>3.0146209353938799E-3</v>
      </c>
      <c r="S100" s="3">
        <f t="shared" si="1"/>
        <v>18.17810333729674</v>
      </c>
    </row>
    <row r="101" spans="1:19">
      <c r="A101" s="6" t="s">
        <v>360</v>
      </c>
      <c r="B101" s="2">
        <v>0.15455295079923601</v>
      </c>
      <c r="C101" s="3">
        <v>7.5865649586988299E-2</v>
      </c>
      <c r="D101" s="3">
        <v>2.9152850848776701</v>
      </c>
      <c r="E101" s="3">
        <v>0</v>
      </c>
      <c r="F101" s="3">
        <v>0</v>
      </c>
      <c r="G101" s="3">
        <v>0.47139360322665202</v>
      </c>
      <c r="H101" s="3">
        <v>0</v>
      </c>
      <c r="I101" s="3">
        <v>3.5669061022598501E-2</v>
      </c>
      <c r="J101" s="3">
        <v>0</v>
      </c>
      <c r="K101" s="3">
        <v>0</v>
      </c>
      <c r="L101" s="3">
        <v>11.7703419857353</v>
      </c>
      <c r="M101" s="3">
        <v>4.5091503080787299E-4</v>
      </c>
      <c r="N101" s="3">
        <v>6.5438070430879E-2</v>
      </c>
      <c r="O101" s="3">
        <v>1.5476878883720899E-3</v>
      </c>
      <c r="P101" s="3">
        <v>0</v>
      </c>
      <c r="Q101" s="3">
        <v>6.4391696265645002E-4</v>
      </c>
      <c r="R101" s="3">
        <v>3.0205002546243001E-4</v>
      </c>
      <c r="S101" s="3">
        <f t="shared" si="1"/>
        <v>15.491490975586624</v>
      </c>
    </row>
    <row r="102" spans="1:19">
      <c r="A102" s="7" t="s">
        <v>361</v>
      </c>
      <c r="B102" s="2">
        <v>0</v>
      </c>
      <c r="C102" s="3">
        <v>5.9672351652775603E-2</v>
      </c>
      <c r="D102" s="3">
        <v>0.14998233195514399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1.76311262353556E-2</v>
      </c>
      <c r="M102" s="3">
        <v>0</v>
      </c>
      <c r="N102" s="3">
        <v>4.0467382692091998E-2</v>
      </c>
      <c r="O102" s="3">
        <v>0</v>
      </c>
      <c r="P102" s="3">
        <v>0</v>
      </c>
      <c r="Q102" s="3">
        <v>5.4592959877394699E-4</v>
      </c>
      <c r="R102" s="3">
        <v>1.6388602354774201E-4</v>
      </c>
      <c r="S102" s="3">
        <f t="shared" si="1"/>
        <v>0.26846300815768881</v>
      </c>
    </row>
    <row r="103" spans="1:19">
      <c r="A103" s="7" t="s">
        <v>362</v>
      </c>
      <c r="B103" s="2">
        <v>2.6318470776147099E-3</v>
      </c>
      <c r="C103" s="3">
        <v>1.6030747262317398E-2</v>
      </c>
      <c r="D103" s="3">
        <v>1.0846079970181699</v>
      </c>
      <c r="E103" s="3">
        <v>0</v>
      </c>
      <c r="F103" s="3">
        <v>0</v>
      </c>
      <c r="G103" s="3">
        <v>6.2389412347463498E-4</v>
      </c>
      <c r="H103" s="3">
        <v>0</v>
      </c>
      <c r="I103" s="3">
        <v>0</v>
      </c>
      <c r="J103" s="3">
        <v>0</v>
      </c>
      <c r="K103" s="3">
        <v>0</v>
      </c>
      <c r="L103" s="3">
        <v>3.3931812380662299E-2</v>
      </c>
      <c r="M103" s="3">
        <v>0</v>
      </c>
      <c r="N103" s="3">
        <v>1.44358963835772E-2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1.152262194245816</v>
      </c>
    </row>
    <row r="104" spans="1:19">
      <c r="A104" s="7" t="s">
        <v>363</v>
      </c>
      <c r="B104" s="2">
        <v>6.17122763026898E-2</v>
      </c>
      <c r="C104" s="3">
        <v>0</v>
      </c>
      <c r="D104" s="3">
        <v>0.45654274563424202</v>
      </c>
      <c r="E104" s="3">
        <v>0</v>
      </c>
      <c r="F104" s="3">
        <v>0</v>
      </c>
      <c r="G104" s="3">
        <v>0.43478290187628099</v>
      </c>
      <c r="H104" s="3">
        <v>0</v>
      </c>
      <c r="I104" s="3">
        <v>3.0474183748048901E-5</v>
      </c>
      <c r="J104" s="3">
        <v>0</v>
      </c>
      <c r="K104" s="3">
        <v>0</v>
      </c>
      <c r="L104" s="3">
        <v>0.114078715956557</v>
      </c>
      <c r="M104" s="3">
        <v>0</v>
      </c>
      <c r="N104" s="3">
        <v>1.03203221902337E-2</v>
      </c>
      <c r="O104" s="3">
        <v>1.1951589804651201E-3</v>
      </c>
      <c r="P104" s="3">
        <v>0</v>
      </c>
      <c r="Q104" s="3">
        <v>0</v>
      </c>
      <c r="R104" s="3">
        <v>0</v>
      </c>
      <c r="S104" s="3">
        <f t="shared" si="1"/>
        <v>1.0786625951242166</v>
      </c>
    </row>
    <row r="105" spans="1:19" ht="28.8">
      <c r="A105" s="7" t="s">
        <v>364</v>
      </c>
      <c r="B105" s="2">
        <v>5.8777918066728503E-2</v>
      </c>
      <c r="C105" s="3">
        <v>0</v>
      </c>
      <c r="D105" s="3">
        <v>1.1098718974089099</v>
      </c>
      <c r="E105" s="3">
        <v>0</v>
      </c>
      <c r="F105" s="3">
        <v>0</v>
      </c>
      <c r="G105" s="3">
        <v>3.39933169561751E-2</v>
      </c>
      <c r="H105" s="3">
        <v>0</v>
      </c>
      <c r="I105" s="3">
        <v>6.1036647260242802E-5</v>
      </c>
      <c r="J105" s="3">
        <v>0</v>
      </c>
      <c r="K105" s="3">
        <v>0</v>
      </c>
      <c r="L105" s="3">
        <v>2.6178365301258898E-2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1.2288825343803325</v>
      </c>
    </row>
    <row r="106" spans="1:19">
      <c r="A106" s="7" t="s">
        <v>365</v>
      </c>
      <c r="B106" s="2">
        <v>0</v>
      </c>
      <c r="C106" s="3">
        <v>0</v>
      </c>
      <c r="D106" s="3">
        <v>0.114280112861206</v>
      </c>
      <c r="E106" s="3">
        <v>0</v>
      </c>
      <c r="F106" s="3">
        <v>0</v>
      </c>
      <c r="G106" s="3">
        <v>1.99349027072133E-3</v>
      </c>
      <c r="H106" s="3">
        <v>0</v>
      </c>
      <c r="I106" s="3">
        <v>3.5577550191590201E-2</v>
      </c>
      <c r="J106" s="3">
        <v>0</v>
      </c>
      <c r="K106" s="3">
        <v>0</v>
      </c>
      <c r="L106" s="3">
        <v>11.5785219658614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11.730373119184918</v>
      </c>
    </row>
    <row r="107" spans="1:19" ht="28.8">
      <c r="A107" s="8" t="s">
        <v>366</v>
      </c>
      <c r="B107" s="2">
        <v>0</v>
      </c>
      <c r="C107" s="3">
        <v>0</v>
      </c>
      <c r="D107" s="3">
        <v>5.1818560621132E-2</v>
      </c>
      <c r="E107" s="3">
        <v>0</v>
      </c>
      <c r="F107" s="3">
        <v>0</v>
      </c>
      <c r="G107" s="3">
        <v>0</v>
      </c>
      <c r="H107" s="3">
        <v>0</v>
      </c>
      <c r="I107" s="3">
        <v>3.5546921518254899E-2</v>
      </c>
      <c r="J107" s="3">
        <v>0</v>
      </c>
      <c r="K107" s="3">
        <v>0</v>
      </c>
      <c r="L107" s="3">
        <v>5.3280957891963597E-2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0.14064644003135049</v>
      </c>
    </row>
    <row r="108" spans="1:19">
      <c r="A108" s="8" t="s">
        <v>367</v>
      </c>
      <c r="B108" s="2">
        <v>0</v>
      </c>
      <c r="C108" s="3">
        <v>0</v>
      </c>
      <c r="D108" s="3">
        <v>5.2782504030788102E-2</v>
      </c>
      <c r="E108" s="3">
        <v>0</v>
      </c>
      <c r="F108" s="3">
        <v>0</v>
      </c>
      <c r="G108" s="3">
        <v>1.8538568240389201E-3</v>
      </c>
      <c r="H108" s="3">
        <v>0</v>
      </c>
      <c r="I108" s="3">
        <v>3.0628673335302803E-5</v>
      </c>
      <c r="J108" s="3">
        <v>0</v>
      </c>
      <c r="K108" s="3">
        <v>0</v>
      </c>
      <c r="L108" s="3">
        <v>10.3147622660398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10.369429255567962</v>
      </c>
    </row>
    <row r="109" spans="1:19">
      <c r="A109" s="8" t="s">
        <v>368</v>
      </c>
      <c r="B109" s="2">
        <v>0</v>
      </c>
      <c r="C109" s="3">
        <v>0</v>
      </c>
      <c r="D109" s="3">
        <v>9.6790482092857892E-3</v>
      </c>
      <c r="E109" s="3">
        <v>0</v>
      </c>
      <c r="F109" s="3">
        <v>0</v>
      </c>
      <c r="G109" s="3">
        <v>1.3963344668241901E-4</v>
      </c>
      <c r="H109" s="3">
        <v>0</v>
      </c>
      <c r="I109" s="3">
        <v>0</v>
      </c>
      <c r="J109" s="3">
        <v>0</v>
      </c>
      <c r="K109" s="3">
        <v>0</v>
      </c>
      <c r="L109" s="3">
        <v>1.2104787419296099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1.2202974235855781</v>
      </c>
    </row>
    <row r="110" spans="1:19">
      <c r="A110" s="6" t="s">
        <v>369</v>
      </c>
      <c r="B110" s="2">
        <v>0</v>
      </c>
      <c r="C110" s="3">
        <v>0</v>
      </c>
      <c r="D110" s="3">
        <v>0.197545676634335</v>
      </c>
      <c r="E110" s="3">
        <v>0.15339806860588501</v>
      </c>
      <c r="F110" s="3">
        <v>0.2489329398996</v>
      </c>
      <c r="G110" s="3">
        <v>1.2477882469492699E-4</v>
      </c>
      <c r="H110" s="3">
        <v>0</v>
      </c>
      <c r="I110" s="3">
        <v>0</v>
      </c>
      <c r="J110" s="3">
        <v>0</v>
      </c>
      <c r="K110" s="3">
        <v>0</v>
      </c>
      <c r="L110" s="3">
        <v>1.09565654474626E-3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0.60109712050926123</v>
      </c>
    </row>
    <row r="111" spans="1:19">
      <c r="A111" s="6" t="s">
        <v>370</v>
      </c>
      <c r="B111" s="2">
        <v>0</v>
      </c>
      <c r="C111" s="3">
        <v>0</v>
      </c>
      <c r="D111" s="3">
        <v>3.2417548913774401E-3</v>
      </c>
      <c r="E111" s="3">
        <v>0</v>
      </c>
      <c r="F111" s="3">
        <v>0</v>
      </c>
      <c r="G111" s="3">
        <v>0</v>
      </c>
      <c r="H111" s="3">
        <v>0</v>
      </c>
      <c r="I111" s="3">
        <v>0.62619140703628995</v>
      </c>
      <c r="J111" s="3">
        <v>0</v>
      </c>
      <c r="K111" s="3">
        <v>0</v>
      </c>
      <c r="L111" s="3">
        <v>4.2950481898641696E-3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0.63372821011753155</v>
      </c>
    </row>
    <row r="112" spans="1:19" ht="28.8">
      <c r="A112" s="6" t="s">
        <v>371</v>
      </c>
      <c r="B112" s="2">
        <v>7.6958838683354305E-2</v>
      </c>
      <c r="C112" s="3">
        <v>3.05432712491325E-2</v>
      </c>
      <c r="D112" s="3">
        <v>0.59564110011802995</v>
      </c>
      <c r="E112" s="3">
        <v>2.95781977023436E-2</v>
      </c>
      <c r="F112" s="3">
        <v>0</v>
      </c>
      <c r="G112" s="3">
        <v>4.14146861011258E-3</v>
      </c>
      <c r="H112" s="3">
        <v>8.0339771454698006E-3</v>
      </c>
      <c r="I112" s="3">
        <v>0.174959374789215</v>
      </c>
      <c r="J112" s="3">
        <v>0</v>
      </c>
      <c r="K112" s="3">
        <v>0</v>
      </c>
      <c r="L112" s="3">
        <v>0.36141572748714301</v>
      </c>
      <c r="M112" s="3">
        <v>0</v>
      </c>
      <c r="N112" s="3">
        <v>2.6278562026510001E-2</v>
      </c>
      <c r="O112" s="3">
        <v>0</v>
      </c>
      <c r="P112" s="3">
        <v>0</v>
      </c>
      <c r="Q112" s="3">
        <v>0</v>
      </c>
      <c r="R112" s="3">
        <v>2.7125709099314502E-3</v>
      </c>
      <c r="S112" s="3">
        <f t="shared" si="1"/>
        <v>1.3102630887212421</v>
      </c>
    </row>
    <row r="113" spans="1:19">
      <c r="A113" s="6" t="s">
        <v>372</v>
      </c>
      <c r="B113" s="2">
        <v>4.4711149203615401E-2</v>
      </c>
      <c r="C113" s="3">
        <v>0</v>
      </c>
      <c r="D113" s="3">
        <v>2.3005895965386301E-2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1.1573338094249999E-2</v>
      </c>
      <c r="M113" s="3">
        <v>0</v>
      </c>
      <c r="N113" s="3">
        <v>1.6027578513454E-3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8.0893141114597097E-2</v>
      </c>
    </row>
    <row r="114" spans="1:19">
      <c r="A114" s="5" t="s">
        <v>373</v>
      </c>
      <c r="B114" s="2">
        <v>3.3404826027539497E-2</v>
      </c>
      <c r="C114" s="3">
        <v>0</v>
      </c>
      <c r="D114" s="3">
        <v>1.18413185288909E-2</v>
      </c>
      <c r="E114" s="3">
        <v>0</v>
      </c>
      <c r="F114" s="3">
        <v>0</v>
      </c>
      <c r="G114" s="3">
        <v>1.9994321195163302E-3</v>
      </c>
      <c r="H114" s="3">
        <v>0</v>
      </c>
      <c r="I114" s="3">
        <v>0</v>
      </c>
      <c r="J114" s="3">
        <v>0</v>
      </c>
      <c r="K114" s="3">
        <v>0</v>
      </c>
      <c r="L114" s="3">
        <v>2.6293893712439599E-2</v>
      </c>
      <c r="M114" s="3">
        <v>0</v>
      </c>
      <c r="N114" s="3">
        <v>2.0085843585770898E-3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7.5548054746963411E-2</v>
      </c>
    </row>
    <row r="115" spans="1:19">
      <c r="A115" s="5" t="s">
        <v>374</v>
      </c>
      <c r="B115" s="2">
        <v>5.9754842226158199E-2</v>
      </c>
      <c r="C115" s="3">
        <v>0</v>
      </c>
      <c r="D115" s="3">
        <v>3.5487642650007603E-2</v>
      </c>
      <c r="E115" s="3">
        <v>0</v>
      </c>
      <c r="F115" s="3">
        <v>0</v>
      </c>
      <c r="G115" s="3">
        <v>7.4807876329006304E-3</v>
      </c>
      <c r="H115" s="3">
        <v>2.99954561298918E-3</v>
      </c>
      <c r="I115" s="3">
        <v>0</v>
      </c>
      <c r="J115" s="3">
        <v>0</v>
      </c>
      <c r="K115" s="3">
        <v>0</v>
      </c>
      <c r="L115" s="3">
        <v>0.55339226972451205</v>
      </c>
      <c r="M115" s="3">
        <v>0</v>
      </c>
      <c r="N115" s="3">
        <v>0.116565632376659</v>
      </c>
      <c r="O115" s="3">
        <v>9.3076229953488303E-4</v>
      </c>
      <c r="P115" s="3">
        <v>0</v>
      </c>
      <c r="Q115" s="3">
        <v>8.2869313454917001E-4</v>
      </c>
      <c r="R115" s="3">
        <v>2.9396596152061301E-5</v>
      </c>
      <c r="S115" s="3">
        <f t="shared" si="1"/>
        <v>0.7774695722534628</v>
      </c>
    </row>
    <row r="116" spans="1:19">
      <c r="A116" s="5" t="s">
        <v>375</v>
      </c>
      <c r="B116" s="2">
        <v>0.16509460950072699</v>
      </c>
      <c r="C116" s="3">
        <v>2.15964822680135E-2</v>
      </c>
      <c r="D116" s="3">
        <v>4.0148903247385397E-2</v>
      </c>
      <c r="E116" s="3">
        <v>0</v>
      </c>
      <c r="F116" s="3">
        <v>0</v>
      </c>
      <c r="G116" s="3">
        <v>7.02920712448089E-3</v>
      </c>
      <c r="H116" s="3">
        <v>7.5170651587653601E-3</v>
      </c>
      <c r="I116" s="3">
        <v>0</v>
      </c>
      <c r="J116" s="3">
        <v>0</v>
      </c>
      <c r="K116" s="3">
        <v>0</v>
      </c>
      <c r="L116" s="3">
        <v>1.1977967037603201</v>
      </c>
      <c r="M116" s="3">
        <v>0</v>
      </c>
      <c r="N116" s="3">
        <v>7.6538395085426703E-2</v>
      </c>
      <c r="O116" s="3">
        <v>0</v>
      </c>
      <c r="P116" s="3">
        <v>0</v>
      </c>
      <c r="Q116" s="3">
        <v>0</v>
      </c>
      <c r="R116" s="3">
        <v>5.1664517737247699E-4</v>
      </c>
      <c r="S116" s="3">
        <f t="shared" si="1"/>
        <v>1.5162380113224911</v>
      </c>
    </row>
    <row r="117" spans="1:19">
      <c r="A117" s="6" t="s">
        <v>376</v>
      </c>
      <c r="B117" s="2">
        <v>0.14989963448459101</v>
      </c>
      <c r="C117" s="3">
        <v>1.9343529955544201E-2</v>
      </c>
      <c r="D117" s="3">
        <v>3.1714398412895202E-2</v>
      </c>
      <c r="E117" s="3">
        <v>0</v>
      </c>
      <c r="F117" s="3">
        <v>0</v>
      </c>
      <c r="G117" s="3">
        <v>6.5568301452786602E-3</v>
      </c>
      <c r="H117" s="3">
        <v>2.6500839881749101E-3</v>
      </c>
      <c r="I117" s="3">
        <v>0</v>
      </c>
      <c r="J117" s="3">
        <v>0</v>
      </c>
      <c r="K117" s="3">
        <v>0</v>
      </c>
      <c r="L117" s="3">
        <v>0.48789511403092201</v>
      </c>
      <c r="M117" s="3">
        <v>0</v>
      </c>
      <c r="N117" s="3">
        <v>4.4407857540564803E-2</v>
      </c>
      <c r="O117" s="3">
        <v>0</v>
      </c>
      <c r="P117" s="3">
        <v>0</v>
      </c>
      <c r="Q117" s="3">
        <v>0</v>
      </c>
      <c r="R117" s="3">
        <v>3.2850696199928498E-4</v>
      </c>
      <c r="S117" s="3">
        <f t="shared" si="1"/>
        <v>0.74279595551997002</v>
      </c>
    </row>
    <row r="118" spans="1:19">
      <c r="A118" s="6" t="s">
        <v>377</v>
      </c>
      <c r="B118" s="2">
        <v>1.5194975016136E-2</v>
      </c>
      <c r="C118" s="3">
        <v>2.25295231246927E-3</v>
      </c>
      <c r="D118" s="3">
        <v>8.4345048344901807E-3</v>
      </c>
      <c r="E118" s="3">
        <v>0</v>
      </c>
      <c r="F118" s="3">
        <v>0</v>
      </c>
      <c r="G118" s="3">
        <v>4.7237697920222402E-4</v>
      </c>
      <c r="H118" s="3">
        <v>4.86698117059045E-3</v>
      </c>
      <c r="I118" s="3">
        <v>0</v>
      </c>
      <c r="J118" s="3">
        <v>0</v>
      </c>
      <c r="K118" s="3">
        <v>0</v>
      </c>
      <c r="L118" s="3">
        <v>0.70990158972939799</v>
      </c>
      <c r="M118" s="3">
        <v>0</v>
      </c>
      <c r="N118" s="3">
        <v>3.2130537544861899E-2</v>
      </c>
      <c r="O118" s="3">
        <v>0</v>
      </c>
      <c r="P118" s="3">
        <v>0</v>
      </c>
      <c r="Q118" s="3">
        <v>0</v>
      </c>
      <c r="R118" s="3">
        <v>1.8813821537319201E-4</v>
      </c>
      <c r="S118" s="3">
        <f t="shared" si="1"/>
        <v>0.77344205580252123</v>
      </c>
    </row>
    <row r="119" spans="1:19">
      <c r="A119" s="5" t="s">
        <v>378</v>
      </c>
      <c r="B119" s="2">
        <v>2.11041319668571E-2</v>
      </c>
      <c r="C119" s="3">
        <v>0</v>
      </c>
      <c r="D119" s="3">
        <v>6.26563216276414E-3</v>
      </c>
      <c r="E119" s="3">
        <v>0</v>
      </c>
      <c r="F119" s="3">
        <v>0</v>
      </c>
      <c r="G119" s="3">
        <v>1.39336354242669E-3</v>
      </c>
      <c r="H119" s="3">
        <v>0</v>
      </c>
      <c r="I119" s="3">
        <v>0</v>
      </c>
      <c r="J119" s="3">
        <v>0</v>
      </c>
      <c r="K119" s="3">
        <v>0</v>
      </c>
      <c r="L119" s="3">
        <v>3.1835530726173199E-2</v>
      </c>
      <c r="M119" s="3">
        <v>0</v>
      </c>
      <c r="N119" s="3">
        <v>4.4949138459205899E-4</v>
      </c>
      <c r="O119" s="3">
        <v>1.9776011906976699E-4</v>
      </c>
      <c r="P119" s="3">
        <v>0</v>
      </c>
      <c r="Q119" s="3">
        <v>0</v>
      </c>
      <c r="R119" s="3">
        <v>0</v>
      </c>
      <c r="S119" s="3">
        <f t="shared" si="1"/>
        <v>6.1245909901882944E-2</v>
      </c>
    </row>
    <row r="120" spans="1:19">
      <c r="A120" s="4" t="s">
        <v>379</v>
      </c>
      <c r="B120" s="2">
        <f t="shared" ref="B120:S120" si="2">B3+B17+B31+B59+B71+B76+B86+B100+B114+B115+B116+B119</f>
        <v>1.9211091329429986</v>
      </c>
      <c r="C120" s="2">
        <f t="shared" si="2"/>
        <v>2.2188979467071999</v>
      </c>
      <c r="D120" s="2">
        <f t="shared" si="2"/>
        <v>9.6015332942099914</v>
      </c>
      <c r="E120" s="2">
        <f t="shared" si="2"/>
        <v>0.21653650654019954</v>
      </c>
      <c r="F120" s="2">
        <f t="shared" si="2"/>
        <v>0.2489329398996</v>
      </c>
      <c r="G120" s="2">
        <f t="shared" si="2"/>
        <v>0.88495816305599995</v>
      </c>
      <c r="H120" s="2">
        <f t="shared" si="2"/>
        <v>9.9567441269999973E-2</v>
      </c>
      <c r="I120" s="2">
        <f t="shared" si="2"/>
        <v>22.799393813915962</v>
      </c>
      <c r="J120" s="2">
        <f t="shared" si="2"/>
        <v>0.76872642408000003</v>
      </c>
      <c r="K120" s="2">
        <f t="shared" si="2"/>
        <v>12.683528676</v>
      </c>
      <c r="L120" s="2">
        <f t="shared" si="2"/>
        <v>148.396206894416</v>
      </c>
      <c r="M120" s="2">
        <f t="shared" si="2"/>
        <v>4.0819889846735986</v>
      </c>
      <c r="N120" s="2">
        <f t="shared" si="2"/>
        <v>1.5918262480119993</v>
      </c>
      <c r="O120" s="2">
        <f t="shared" si="2"/>
        <v>9.0120575999999945E-3</v>
      </c>
      <c r="P120" s="2">
        <f t="shared" si="2"/>
        <v>0.11071037999999994</v>
      </c>
      <c r="Q120" s="2">
        <f t="shared" si="2"/>
        <v>0.30744661371200005</v>
      </c>
      <c r="R120" s="2">
        <f t="shared" si="2"/>
        <v>0.80765531114999956</v>
      </c>
      <c r="S120" s="2">
        <f t="shared" si="2"/>
        <v>206.74803082818556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9" priority="2" operator="lessThan">
      <formula>0</formula>
    </cfRule>
  </conditionalFormatting>
  <conditionalFormatting sqref="B3:B158 C120:S120">
    <cfRule type="cellIs" dxfId="8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outlinePr summaryBelow="0" summaryRight="0"/>
  </sheetPr>
  <dimension ref="A1:S143"/>
  <sheetViews>
    <sheetView topLeftCell="A19" zoomScale="70" zoomScaleNormal="7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0.18755082533520501</v>
      </c>
      <c r="C3" s="3">
        <v>0</v>
      </c>
      <c r="D3" s="3">
        <v>0.117546919122861</v>
      </c>
      <c r="E3" s="3">
        <v>0</v>
      </c>
      <c r="F3" s="3">
        <v>0</v>
      </c>
      <c r="G3" s="3">
        <v>5.6896938989011E-4</v>
      </c>
      <c r="H3" s="3">
        <v>0</v>
      </c>
      <c r="I3" s="3">
        <v>0</v>
      </c>
      <c r="J3" s="3">
        <v>0</v>
      </c>
      <c r="K3" s="3">
        <v>0</v>
      </c>
      <c r="L3" s="3">
        <v>0.16500979208929101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0.47067650593724714</v>
      </c>
    </row>
    <row r="4" spans="1:19" ht="28.8">
      <c r="A4" s="6" t="s">
        <v>266</v>
      </c>
      <c r="B4" s="2">
        <v>0.10270464002947199</v>
      </c>
      <c r="C4" s="3">
        <v>0</v>
      </c>
      <c r="D4" s="3">
        <v>0.11598031881005701</v>
      </c>
      <c r="E4" s="3">
        <v>0</v>
      </c>
      <c r="F4" s="3">
        <v>0</v>
      </c>
      <c r="G4" s="3">
        <v>5.2105617810989E-4</v>
      </c>
      <c r="H4" s="3">
        <v>0</v>
      </c>
      <c r="I4" s="3">
        <v>0</v>
      </c>
      <c r="J4" s="3">
        <v>0</v>
      </c>
      <c r="K4" s="3">
        <v>0</v>
      </c>
      <c r="L4" s="3">
        <v>0.16468811357261501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0.38389412859025385</v>
      </c>
    </row>
    <row r="5" spans="1:19" ht="28.8">
      <c r="A5" s="7" t="s">
        <v>267</v>
      </c>
      <c r="B5" s="2">
        <v>8.8551258899867095E-3</v>
      </c>
      <c r="C5" s="3">
        <v>0</v>
      </c>
      <c r="D5" s="3">
        <v>9.1874783562102602E-2</v>
      </c>
      <c r="E5" s="3">
        <v>0</v>
      </c>
      <c r="F5" s="3">
        <v>0</v>
      </c>
      <c r="G5" s="3">
        <v>5.2105617810989E-4</v>
      </c>
      <c r="H5" s="3">
        <v>0</v>
      </c>
      <c r="I5" s="3">
        <v>0</v>
      </c>
      <c r="J5" s="3">
        <v>0</v>
      </c>
      <c r="K5" s="3">
        <v>0</v>
      </c>
      <c r="L5" s="3">
        <v>0.117670377632264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0.21892134326246321</v>
      </c>
    </row>
    <row r="6" spans="1:19">
      <c r="A6" s="7" t="s">
        <v>268</v>
      </c>
      <c r="B6" s="2">
        <v>9.3849514139485404E-2</v>
      </c>
      <c r="C6" s="3">
        <v>0</v>
      </c>
      <c r="D6" s="3">
        <v>2.4105535247954099E-2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4.7017735940350497E-2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0.16497278532779</v>
      </c>
    </row>
    <row r="7" spans="1:19">
      <c r="A7" s="8" t="s">
        <v>269</v>
      </c>
      <c r="B7" s="2">
        <v>8.7476787557570101E-2</v>
      </c>
      <c r="C7" s="3">
        <v>0</v>
      </c>
      <c r="D7" s="3">
        <v>1.16700371127743E-2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4.06330757906526E-4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9.9553155428250925E-2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0</v>
      </c>
      <c r="C12" s="3">
        <v>0</v>
      </c>
      <c r="D12" s="3">
        <v>7.41459278482548E-3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3.34602092170527E-2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4.087480200187818E-2</v>
      </c>
    </row>
    <row r="13" spans="1:19">
      <c r="A13" s="8" t="s">
        <v>275</v>
      </c>
      <c r="B13" s="2">
        <v>6.3727265819153002E-3</v>
      </c>
      <c r="C13" s="3">
        <v>0</v>
      </c>
      <c r="D13" s="3">
        <v>5.0209053503542603E-3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1.3151195965391301E-2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2.4544827897660861E-2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8.4846185305732902E-2</v>
      </c>
      <c r="C15" s="3">
        <v>0</v>
      </c>
      <c r="D15" s="3">
        <v>1.45307855100692E-3</v>
      </c>
      <c r="E15" s="3">
        <v>0</v>
      </c>
      <c r="F15" s="3">
        <v>0</v>
      </c>
      <c r="G15" s="3">
        <v>4.7913211780219799E-5</v>
      </c>
      <c r="H15" s="3">
        <v>0</v>
      </c>
      <c r="I15" s="3">
        <v>0</v>
      </c>
      <c r="J15" s="3">
        <v>0</v>
      </c>
      <c r="K15" s="3">
        <v>0</v>
      </c>
      <c r="L15" s="3">
        <v>3.2167851667599999E-4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8.6668855585196033E-2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8.8921766259283301E-4</v>
      </c>
      <c r="C17" s="3">
        <v>0</v>
      </c>
      <c r="D17" s="3">
        <v>2.5441848558255101E-2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8.1490009730337001E-2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0.10782107595118494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2.7569570722229498E-3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2.7569570722229498E-3</v>
      </c>
    </row>
    <row r="22" spans="1:19">
      <c r="A22" s="7" t="s">
        <v>284</v>
      </c>
      <c r="B22" s="2">
        <v>0</v>
      </c>
      <c r="C22" s="3">
        <v>0</v>
      </c>
      <c r="D22" s="3">
        <v>1.53740900262786E-3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1.53740900262786E-3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8.8921766259283301E-4</v>
      </c>
      <c r="C25" s="3">
        <v>0</v>
      </c>
      <c r="D25" s="3">
        <v>2.3385482930267602E-3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3.2277659556195931E-3</v>
      </c>
    </row>
    <row r="26" spans="1:19">
      <c r="A26" s="7" t="s">
        <v>288</v>
      </c>
      <c r="B26" s="2">
        <v>8.8921766259283301E-4</v>
      </c>
      <c r="C26" s="3">
        <v>0</v>
      </c>
      <c r="D26" s="3">
        <v>2.2963830672162902E-3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3.1856007298091231E-3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2.0346343193005399E-2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2.0346343193005399E-2</v>
      </c>
    </row>
    <row r="29" spans="1:19" ht="28.8">
      <c r="A29" s="7" t="s">
        <v>291</v>
      </c>
      <c r="B29" s="2">
        <v>0</v>
      </c>
      <c r="C29" s="3">
        <v>0</v>
      </c>
      <c r="D29" s="3">
        <v>2.0346343193005399E-2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2.0346343193005399E-2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0.157169221863283</v>
      </c>
      <c r="C31" s="3">
        <v>0.21517823332427499</v>
      </c>
      <c r="D31" s="3">
        <v>0.17209250392706499</v>
      </c>
      <c r="E31" s="3">
        <v>0</v>
      </c>
      <c r="F31" s="3">
        <v>0</v>
      </c>
      <c r="G31" s="3">
        <v>1.5452010799120899E-3</v>
      </c>
      <c r="H31" s="3">
        <v>0</v>
      </c>
      <c r="I31" s="3">
        <v>2.8442166862926901</v>
      </c>
      <c r="J31" s="3">
        <v>0</v>
      </c>
      <c r="K31" s="3">
        <v>0</v>
      </c>
      <c r="L31" s="3">
        <v>3.4103472192358901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6.8005490657231151</v>
      </c>
    </row>
    <row r="32" spans="1:19">
      <c r="A32" s="6" t="s">
        <v>294</v>
      </c>
      <c r="B32" s="2">
        <v>9.6252963053856194E-2</v>
      </c>
      <c r="C32" s="3">
        <v>0</v>
      </c>
      <c r="D32" s="3">
        <v>6.4003504693614002E-2</v>
      </c>
      <c r="E32" s="3">
        <v>0</v>
      </c>
      <c r="F32" s="3">
        <v>0</v>
      </c>
      <c r="G32" s="3">
        <v>1.43205134408329E-3</v>
      </c>
      <c r="H32" s="3">
        <v>0</v>
      </c>
      <c r="I32" s="3">
        <f>$I$31*[1]Russia!I32/[1]Russia!$I$31</f>
        <v>1.5237649345380584E-3</v>
      </c>
      <c r="J32" s="3">
        <v>0</v>
      </c>
      <c r="K32" s="3">
        <v>0</v>
      </c>
      <c r="L32" s="3">
        <v>0.11787144026146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0.28108372428755157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f>$I$31*[1]Russia!I33/[1]Russia!$I$31</f>
        <v>2.0072176520115857E-4</v>
      </c>
      <c r="J33" s="3">
        <v>0</v>
      </c>
      <c r="K33" s="3">
        <v>0</v>
      </c>
      <c r="L33" s="3">
        <v>5.7385406034030596E-3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5.9392623686042182E-3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f>$I$31*[1]Russia!I34/[1]Russia!$I$31</f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1.32189268737102E-2</v>
      </c>
      <c r="E35" s="3">
        <v>0</v>
      </c>
      <c r="F35" s="3">
        <v>0</v>
      </c>
      <c r="G35" s="3">
        <v>0</v>
      </c>
      <c r="H35" s="3">
        <v>0</v>
      </c>
      <c r="I35" s="3">
        <f>$I$31*[1]Russia!I35/[1]Russia!$I$31</f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1.32189268737102E-2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f>$I$31*[1]Russia!I36/[1]Russia!$I$31</f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f>$I$31*[1]Russia!I37/[1]Russia!$I$31</f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3.5512508743157901E-2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f>$I$31*[1]Russia!I38/[1]Russia!$I$31</f>
        <v>3.8317804830685989E-5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3.5550826547988586E-2</v>
      </c>
    </row>
    <row r="39" spans="1:19">
      <c r="A39" s="6" t="s">
        <v>301</v>
      </c>
      <c r="B39" s="2">
        <v>1.4503871145101601E-3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f>$I$31*[1]Russia!I39/[1]Russia!$I$31</f>
        <v>6.8878122770179614E-2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7.0328509884689777E-2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f>$I$31*[1]Russia!I40/[1]Russia!$I$31</f>
        <v>3.5736812795458481E-6</v>
      </c>
      <c r="J40" s="3">
        <v>0</v>
      </c>
      <c r="K40" s="3">
        <v>0</v>
      </c>
      <c r="L40" s="3">
        <v>5.7298917102555004E-4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5.7656285230509594E-4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f>$I$31*[1]Russia!I41/[1]Russia!$I$31</f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5.0784577819903704E-4</v>
      </c>
      <c r="E42" s="3">
        <v>0</v>
      </c>
      <c r="F42" s="3">
        <v>0</v>
      </c>
      <c r="G42" s="3">
        <v>0</v>
      </c>
      <c r="H42" s="3">
        <v>0</v>
      </c>
      <c r="I42" s="3">
        <f>$I$31*[1]Russia!I42/[1]Russia!$I$31</f>
        <v>2.6541655115550062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2.6546733573332051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f>$I$31*[1]Russia!I43/[1]Russia!$I$31</f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5.0784577819903704E-4</v>
      </c>
      <c r="E44" s="3">
        <v>0</v>
      </c>
      <c r="F44" s="3">
        <v>0</v>
      </c>
      <c r="G44" s="3">
        <v>0</v>
      </c>
      <c r="H44" s="3">
        <v>0</v>
      </c>
      <c r="I44" s="3">
        <f>$I$31*[1]Russia!I44/[1]Russia!$I$31</f>
        <v>2.6541655115550062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2.6546733573332051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f>$I$31*[1]Russia!I45/[1]Russia!$I$31</f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0</v>
      </c>
      <c r="C46" s="3">
        <v>0</v>
      </c>
      <c r="D46" s="3">
        <v>2.2330277600222399E-2</v>
      </c>
      <c r="E46" s="3">
        <v>0</v>
      </c>
      <c r="F46" s="3">
        <v>0</v>
      </c>
      <c r="G46" s="3">
        <v>0</v>
      </c>
      <c r="H46" s="3">
        <v>0</v>
      </c>
      <c r="I46" s="3">
        <f>$I$31*[1]Russia!I46/[1]Russia!$I$31</f>
        <v>9.5974982981331808E-2</v>
      </c>
      <c r="J46" s="3">
        <v>0</v>
      </c>
      <c r="K46" s="3">
        <v>0</v>
      </c>
      <c r="L46" s="3">
        <v>1.49597526327652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1.6142805238580742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f>$I$31*[1]Russia!I47/[1]Russia!$I$31</f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0</v>
      </c>
      <c r="C48" s="3">
        <v>0</v>
      </c>
      <c r="D48" s="3">
        <v>2.9350498651797298E-3</v>
      </c>
      <c r="E48" s="3">
        <v>0</v>
      </c>
      <c r="F48" s="3">
        <v>0</v>
      </c>
      <c r="G48" s="3">
        <v>0</v>
      </c>
      <c r="H48" s="3">
        <v>0</v>
      </c>
      <c r="I48" s="3">
        <f>$I$31*[1]Russia!I48/[1]Russia!$I$31</f>
        <v>7.742976105682647E-6</v>
      </c>
      <c r="J48" s="3">
        <v>0</v>
      </c>
      <c r="K48" s="3">
        <v>0</v>
      </c>
      <c r="L48" s="3">
        <v>1.0253262826427001E-2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1.3196055667712413E-2</v>
      </c>
    </row>
    <row r="49" spans="1:19" ht="28.8">
      <c r="A49" s="6" t="s">
        <v>311</v>
      </c>
      <c r="B49" s="2">
        <v>6.7245220763652901E-3</v>
      </c>
      <c r="C49" s="3">
        <v>0</v>
      </c>
      <c r="D49" s="3">
        <v>4.3241574349594497E-2</v>
      </c>
      <c r="E49" s="3">
        <v>0</v>
      </c>
      <c r="F49" s="3">
        <v>0</v>
      </c>
      <c r="G49" s="3">
        <v>1.13149735828803E-4</v>
      </c>
      <c r="H49" s="3">
        <v>0</v>
      </c>
      <c r="I49" s="3">
        <f>$I$31*[1]Russia!I49/[1]Russia!$I$31</f>
        <v>1.2110808780683172E-4</v>
      </c>
      <c r="J49" s="3">
        <v>0</v>
      </c>
      <c r="K49" s="3">
        <v>0</v>
      </c>
      <c r="L49" s="3">
        <v>1.10919892394112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1.1593992781907154</v>
      </c>
    </row>
    <row r="50" spans="1:19">
      <c r="A50" s="6" t="s">
        <v>312</v>
      </c>
      <c r="B50" s="2">
        <v>0</v>
      </c>
      <c r="C50" s="3">
        <v>0</v>
      </c>
      <c r="D50" s="3">
        <v>1.9380291094507399E-2</v>
      </c>
      <c r="E50" s="3">
        <v>0</v>
      </c>
      <c r="F50" s="3">
        <v>0</v>
      </c>
      <c r="G50" s="3">
        <v>0</v>
      </c>
      <c r="H50" s="3">
        <v>0</v>
      </c>
      <c r="I50" s="3">
        <f>$I$31*[1]Russia!I50/[1]Russia!$I$31</f>
        <v>8.0807787397712862E-3</v>
      </c>
      <c r="J50" s="3">
        <v>0</v>
      </c>
      <c r="K50" s="3">
        <v>0</v>
      </c>
      <c r="L50" s="3">
        <v>0.59826339902599401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0.62572446886027266</v>
      </c>
    </row>
    <row r="51" spans="1:19" ht="28.8">
      <c r="A51" s="6" t="s">
        <v>313</v>
      </c>
      <c r="B51" s="2">
        <v>4.5709169669411196E-3</v>
      </c>
      <c r="C51" s="3">
        <v>0</v>
      </c>
      <c r="D51" s="3">
        <v>8.0657858890435298E-4</v>
      </c>
      <c r="E51" s="3">
        <v>0</v>
      </c>
      <c r="F51" s="3">
        <v>0</v>
      </c>
      <c r="G51" s="3">
        <v>0</v>
      </c>
      <c r="H51" s="3">
        <v>0</v>
      </c>
      <c r="I51" s="3">
        <f>$I$31*[1]Russia!I51/[1]Russia!$I$31</f>
        <v>4.7518988157223925E-4</v>
      </c>
      <c r="J51" s="3">
        <v>0</v>
      </c>
      <c r="K51" s="3">
        <v>0</v>
      </c>
      <c r="L51" s="3">
        <v>1.46382516522376E-2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2.0490937089655312E-2</v>
      </c>
    </row>
    <row r="52" spans="1:19" ht="28.8">
      <c r="A52" s="6" t="s">
        <v>314</v>
      </c>
      <c r="B52" s="2">
        <v>0</v>
      </c>
      <c r="C52" s="3">
        <v>0</v>
      </c>
      <c r="D52" s="3">
        <v>2.24049608028987E-4</v>
      </c>
      <c r="E52" s="3">
        <v>0</v>
      </c>
      <c r="F52" s="3">
        <v>0</v>
      </c>
      <c r="G52" s="3">
        <v>0</v>
      </c>
      <c r="H52" s="3">
        <v>0</v>
      </c>
      <c r="I52" s="3">
        <f>$I$31*[1]Russia!I52/[1]Russia!$I$31</f>
        <v>1.3897649420456061E-6</v>
      </c>
      <c r="J52" s="3">
        <v>0</v>
      </c>
      <c r="K52" s="3">
        <v>0</v>
      </c>
      <c r="L52" s="3">
        <v>2.0303276663886502E-3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2.2557670393596827E-3</v>
      </c>
    </row>
    <row r="53" spans="1:19">
      <c r="A53" s="6" t="s">
        <v>315</v>
      </c>
      <c r="B53" s="2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f>$I$31*[1]Russia!I53/[1]Russia!$I$31</f>
        <v>2.7108296860701252E-5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2.7108296860701252E-5</v>
      </c>
    </row>
    <row r="54" spans="1:19" ht="28.8">
      <c r="A54" s="6" t="s">
        <v>316</v>
      </c>
      <c r="B54" s="2">
        <v>5.9334018320870204E-3</v>
      </c>
      <c r="C54" s="3">
        <v>0</v>
      </c>
      <c r="D54" s="3">
        <v>2.5317605707275499E-3</v>
      </c>
      <c r="E54" s="3">
        <v>0</v>
      </c>
      <c r="F54" s="3">
        <v>0</v>
      </c>
      <c r="G54" s="3">
        <v>0</v>
      </c>
      <c r="H54" s="3">
        <v>0</v>
      </c>
      <c r="I54" s="3">
        <f>$I$31*[1]Russia!I54/[1]Russia!$I$31</f>
        <v>2.3562526012961047E-4</v>
      </c>
      <c r="J54" s="3">
        <v>0</v>
      </c>
      <c r="K54" s="3">
        <v>0</v>
      </c>
      <c r="L54" s="3">
        <v>5.1854438866168799E-2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6.0555226529112979E-2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f>$I$31*[1]Russia!I55/[1]Russia!$I$31</f>
        <v>7.3551336443206154E-5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7.3551336443206154E-5</v>
      </c>
    </row>
    <row r="56" spans="1:19" ht="28.8">
      <c r="A56" s="6" t="s">
        <v>318</v>
      </c>
      <c r="B56" s="2">
        <v>1.2745826157816501E-3</v>
      </c>
      <c r="C56" s="3">
        <v>0</v>
      </c>
      <c r="D56" s="3">
        <v>6.4227554301642998E-4</v>
      </c>
      <c r="E56" s="3">
        <v>0</v>
      </c>
      <c r="F56" s="3">
        <v>0</v>
      </c>
      <c r="G56" s="3">
        <v>0</v>
      </c>
      <c r="H56" s="3">
        <v>0</v>
      </c>
      <c r="I56" s="3">
        <f>$I$31*[1]Russia!I56/[1]Russia!$I$31</f>
        <v>1.2589228686327312E-2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1.4506086845125391E-2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f>$I$31*[1]Russia!I57/[1]Russia!$I$31</f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5.4499394605836398E-3</v>
      </c>
      <c r="C58" s="3">
        <v>0</v>
      </c>
      <c r="D58" s="3">
        <v>9.8601758818326604E-4</v>
      </c>
      <c r="E58" s="3">
        <v>0</v>
      </c>
      <c r="F58" s="3">
        <v>0</v>
      </c>
      <c r="G58" s="3">
        <v>0</v>
      </c>
      <c r="H58" s="3">
        <v>0</v>
      </c>
      <c r="I58" s="3">
        <f>$I$31*[1]Russia!I58/[1]Russia!$I$31</f>
        <v>1.8199674057624762E-3</v>
      </c>
      <c r="J58" s="3">
        <v>0</v>
      </c>
      <c r="K58" s="3">
        <v>0</v>
      </c>
      <c r="L58" s="3">
        <v>3.4368809939593699E-3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1.1692805448488752E-2</v>
      </c>
    </row>
    <row r="59" spans="1:19" ht="28.8">
      <c r="A59" s="5" t="s">
        <v>321</v>
      </c>
      <c r="B59" s="2">
        <v>8.6958077254390795E-2</v>
      </c>
      <c r="C59" s="3">
        <v>3.97126846452487E-3</v>
      </c>
      <c r="D59" s="3">
        <v>1.29285069292714E-2</v>
      </c>
      <c r="E59" s="3">
        <v>0</v>
      </c>
      <c r="F59" s="3">
        <v>0</v>
      </c>
      <c r="G59" s="3">
        <v>1.7398485027692299E-3</v>
      </c>
      <c r="H59" s="3">
        <v>1.27657377143532E-3</v>
      </c>
      <c r="I59" s="3">
        <v>0</v>
      </c>
      <c r="J59" s="3">
        <v>0</v>
      </c>
      <c r="K59" s="3">
        <v>0</v>
      </c>
      <c r="L59" s="3">
        <v>4.1652138282194802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4.272088103141872</v>
      </c>
    </row>
    <row r="60" spans="1:19" ht="28.8">
      <c r="A60" s="6" t="s">
        <v>322</v>
      </c>
      <c r="B60" s="2">
        <v>8.6958077254390795E-2</v>
      </c>
      <c r="C60" s="3">
        <v>3.97126846452487E-3</v>
      </c>
      <c r="D60" s="3">
        <v>1.29285069292714E-2</v>
      </c>
      <c r="E60" s="3">
        <v>0</v>
      </c>
      <c r="F60" s="3">
        <v>0</v>
      </c>
      <c r="G60" s="3">
        <v>1.7398485027692299E-3</v>
      </c>
      <c r="H60" s="3">
        <v>1.27657377143532E-3</v>
      </c>
      <c r="I60" s="3">
        <v>0</v>
      </c>
      <c r="J60" s="3">
        <v>0</v>
      </c>
      <c r="K60" s="3">
        <v>0</v>
      </c>
      <c r="L60" s="3">
        <v>4.1652138282194802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4.272088103141872</v>
      </c>
    </row>
    <row r="61" spans="1:19" ht="28.8">
      <c r="A61" s="7" t="s">
        <v>323</v>
      </c>
      <c r="B61" s="2">
        <v>6.9057480994186404E-2</v>
      </c>
      <c r="C61" s="3">
        <v>0</v>
      </c>
      <c r="D61" s="3">
        <v>6.0523316432565004E-3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2.5024462885557401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2.5775561011931831</v>
      </c>
    </row>
    <row r="62" spans="1:19">
      <c r="A62" s="8" t="s">
        <v>324</v>
      </c>
      <c r="B62" s="2">
        <v>1.2940190067617799E-3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1.2940190067617799E-3</v>
      </c>
    </row>
    <row r="63" spans="1:19" ht="28.8">
      <c r="A63" s="8" t="s">
        <v>325</v>
      </c>
      <c r="B63" s="2">
        <v>6.77634619874245E-2</v>
      </c>
      <c r="C63" s="3">
        <v>0</v>
      </c>
      <c r="D63" s="3">
        <v>6.0523316432565004E-3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2.5024462885557401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2.5762620821864211</v>
      </c>
    </row>
    <row r="64" spans="1:19" ht="28.8">
      <c r="A64" s="7" t="s">
        <v>326</v>
      </c>
      <c r="B64" s="2">
        <v>0</v>
      </c>
      <c r="C64" s="3">
        <v>0</v>
      </c>
      <c r="D64" s="3">
        <v>1.72553077932072E-3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4.7988414973127204E-3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6.5243722766334406E-3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1.72553077932072E-3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4.7988414973127204E-3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6.5243722766334406E-3</v>
      </c>
    </row>
    <row r="67" spans="1:19">
      <c r="A67" s="7" t="s">
        <v>329</v>
      </c>
      <c r="B67" s="2">
        <v>1.7900596260204401E-2</v>
      </c>
      <c r="C67" s="3">
        <v>0</v>
      </c>
      <c r="D67" s="3">
        <v>5.1506445066941704E-3</v>
      </c>
      <c r="E67" s="3">
        <v>0</v>
      </c>
      <c r="F67" s="3">
        <v>0</v>
      </c>
      <c r="G67" s="3">
        <v>4.2822433028571398E-4</v>
      </c>
      <c r="H67" s="3">
        <v>1.27657377143532E-3</v>
      </c>
      <c r="I67" s="3">
        <v>0</v>
      </c>
      <c r="J67" s="3">
        <v>0</v>
      </c>
      <c r="K67" s="3">
        <v>0</v>
      </c>
      <c r="L67" s="3">
        <v>1.6579686981664301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1.6827247370350498</v>
      </c>
    </row>
    <row r="68" spans="1:19">
      <c r="A68" s="8" t="s">
        <v>329</v>
      </c>
      <c r="B68" s="2">
        <v>1.7900596260204401E-2</v>
      </c>
      <c r="C68" s="3">
        <v>0</v>
      </c>
      <c r="D68" s="3">
        <v>5.1506445066941704E-3</v>
      </c>
      <c r="E68" s="3">
        <v>0</v>
      </c>
      <c r="F68" s="3">
        <v>0</v>
      </c>
      <c r="G68" s="3">
        <v>4.2822433028571398E-4</v>
      </c>
      <c r="H68" s="3">
        <v>1.27657377143532E-3</v>
      </c>
      <c r="I68" s="3">
        <v>0</v>
      </c>
      <c r="J68" s="3">
        <v>0</v>
      </c>
      <c r="K68" s="3">
        <v>0</v>
      </c>
      <c r="L68" s="3">
        <v>1.6579686981664301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1.6827247370350498</v>
      </c>
    </row>
    <row r="69" spans="1:19">
      <c r="A69" s="9" t="s">
        <v>329</v>
      </c>
      <c r="B69" s="2">
        <v>1.4147941140595401E-2</v>
      </c>
      <c r="C69" s="3">
        <v>0</v>
      </c>
      <c r="D69" s="3">
        <v>3.0456266950792299E-3</v>
      </c>
      <c r="E69" s="3">
        <v>0</v>
      </c>
      <c r="F69" s="3">
        <v>0</v>
      </c>
      <c r="G69" s="3">
        <v>4.2822433028571398E-4</v>
      </c>
      <c r="H69" s="3">
        <v>1.27657377143532E-3</v>
      </c>
      <c r="I69" s="3">
        <v>0</v>
      </c>
      <c r="J69" s="3">
        <v>0</v>
      </c>
      <c r="K69" s="3">
        <v>0</v>
      </c>
      <c r="L69" s="3">
        <v>1.3907178102798201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1.4096161762172157</v>
      </c>
    </row>
    <row r="70" spans="1:19" ht="57.6">
      <c r="A70" s="9" t="s">
        <v>330</v>
      </c>
      <c r="B70" s="2">
        <v>3.75265511960899E-3</v>
      </c>
      <c r="C70" s="3">
        <v>0</v>
      </c>
      <c r="D70" s="3">
        <v>2.10501781161493E-3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0.267250887886604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0.27310856081782792</v>
      </c>
    </row>
    <row r="71" spans="1:19" ht="28.8">
      <c r="A71" s="5" t="s">
        <v>331</v>
      </c>
      <c r="B71" s="2">
        <v>1.76732010440326E-2</v>
      </c>
      <c r="C71" s="3">
        <v>0</v>
      </c>
      <c r="D71" s="3">
        <v>1.31360895794152E-2</v>
      </c>
      <c r="E71" s="3">
        <v>0</v>
      </c>
      <c r="F71" s="3">
        <v>0</v>
      </c>
      <c r="G71" s="3">
        <v>8.2051375173626399E-4</v>
      </c>
      <c r="H71" s="3">
        <v>0</v>
      </c>
      <c r="I71" s="3">
        <v>0</v>
      </c>
      <c r="J71" s="3">
        <v>0</v>
      </c>
      <c r="K71" s="3">
        <v>0</v>
      </c>
      <c r="L71" s="3">
        <v>5.29546797919848E-3</v>
      </c>
      <c r="M71" s="3">
        <v>0</v>
      </c>
      <c r="N71" s="3">
        <v>2.5984992440000001E-3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3.9523771598382537E-2</v>
      </c>
    </row>
    <row r="72" spans="1:19">
      <c r="A72" s="6" t="s">
        <v>332</v>
      </c>
      <c r="B72" s="2">
        <v>1.25972502200652E-2</v>
      </c>
      <c r="C72" s="3">
        <v>0</v>
      </c>
      <c r="D72" s="3">
        <v>4.1127312559749397E-3</v>
      </c>
      <c r="E72" s="3">
        <v>0</v>
      </c>
      <c r="F72" s="3">
        <v>0</v>
      </c>
      <c r="G72" s="3">
        <v>7.0372529802197796E-4</v>
      </c>
      <c r="H72" s="3">
        <v>0</v>
      </c>
      <c r="I72" s="3">
        <v>0</v>
      </c>
      <c r="J72" s="3">
        <v>0</v>
      </c>
      <c r="K72" s="3">
        <v>0</v>
      </c>
      <c r="L72" s="3">
        <v>4.87032561212961E-3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2.2284032386191727E-2</v>
      </c>
    </row>
    <row r="73" spans="1:19">
      <c r="A73" s="6" t="s">
        <v>333</v>
      </c>
      <c r="B73" s="2">
        <v>1.1485728141824099E-3</v>
      </c>
      <c r="C73" s="3">
        <v>0</v>
      </c>
      <c r="D73" s="3">
        <v>2.8866962285628502E-4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1.437242437038695E-3</v>
      </c>
    </row>
    <row r="74" spans="1:19" ht="28.8">
      <c r="A74" s="6" t="s">
        <v>334</v>
      </c>
      <c r="B74" s="2">
        <v>4.07558095355048E-4</v>
      </c>
      <c r="C74" s="3">
        <v>0</v>
      </c>
      <c r="D74" s="3">
        <v>7.4535145317274499E-3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3.1603503392729797E-4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8.1771076610097949E-3</v>
      </c>
    </row>
    <row r="75" spans="1:19" ht="28.8">
      <c r="A75" s="6" t="s">
        <v>335</v>
      </c>
      <c r="B75" s="2">
        <v>3.5198199144299601E-3</v>
      </c>
      <c r="C75" s="3">
        <v>0</v>
      </c>
      <c r="D75" s="3">
        <v>1.28117416885655E-3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9.5939206727929796E-5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4.8969332900144396E-3</v>
      </c>
    </row>
    <row r="76" spans="1:19">
      <c r="A76" s="5" t="s">
        <v>336</v>
      </c>
      <c r="B76" s="2">
        <v>0.108076996740971</v>
      </c>
      <c r="C76" s="3">
        <v>0</v>
      </c>
      <c r="D76" s="3">
        <v>5.9401072730224803E-2</v>
      </c>
      <c r="E76" s="3">
        <v>0</v>
      </c>
      <c r="F76" s="3">
        <v>0</v>
      </c>
      <c r="G76" s="3">
        <v>3.7132739129670301E-4</v>
      </c>
      <c r="H76" s="3">
        <v>0</v>
      </c>
      <c r="I76" s="3">
        <v>0</v>
      </c>
      <c r="J76" s="3">
        <v>0</v>
      </c>
      <c r="K76" s="3">
        <v>0</v>
      </c>
      <c r="L76" s="3">
        <v>1.0880634739497E-2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0.1787300316019895</v>
      </c>
    </row>
    <row r="77" spans="1:19">
      <c r="A77" s="6" t="s">
        <v>337</v>
      </c>
      <c r="B77" s="2">
        <v>3.2641698364345703E-2</v>
      </c>
      <c r="C77" s="3">
        <v>0</v>
      </c>
      <c r="D77" s="3">
        <v>3.1935293333067202E-2</v>
      </c>
      <c r="E77" s="3">
        <v>0</v>
      </c>
      <c r="F77" s="3">
        <v>0</v>
      </c>
      <c r="G77" s="3">
        <v>3.7132739129670301E-4</v>
      </c>
      <c r="H77" s="3">
        <v>0</v>
      </c>
      <c r="I77" s="3">
        <v>0</v>
      </c>
      <c r="J77" s="3">
        <v>0</v>
      </c>
      <c r="K77" s="3">
        <v>0</v>
      </c>
      <c r="L77" s="3">
        <v>1.0880634739497E-2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7.5828953828206619E-2</v>
      </c>
    </row>
    <row r="78" spans="1:19">
      <c r="A78" s="6" t="s">
        <v>338</v>
      </c>
      <c r="B78" s="2">
        <v>7.5435298376625298E-2</v>
      </c>
      <c r="C78" s="3">
        <v>0</v>
      </c>
      <c r="D78" s="3">
        <v>2.7465779397157601E-2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0.10290107777378291</v>
      </c>
    </row>
    <row r="79" spans="1:19">
      <c r="A79" s="7" t="s">
        <v>339</v>
      </c>
      <c r="B79" s="2">
        <v>7.5435298376625298E-2</v>
      </c>
      <c r="C79" s="3">
        <v>0</v>
      </c>
      <c r="D79" s="3">
        <v>2.7465779397157601E-2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0.10290107777378291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5.5094444344814301E-2</v>
      </c>
      <c r="C86" s="3">
        <v>0</v>
      </c>
      <c r="D86" s="3">
        <v>2.8915614469256001E-2</v>
      </c>
      <c r="E86" s="3">
        <v>0</v>
      </c>
      <c r="F86" s="3">
        <v>0</v>
      </c>
      <c r="G86" s="3">
        <v>7.0372529802197796E-4</v>
      </c>
      <c r="H86" s="3">
        <v>0</v>
      </c>
      <c r="I86" s="3">
        <v>0</v>
      </c>
      <c r="J86" s="3">
        <v>0</v>
      </c>
      <c r="K86" s="3">
        <v>0</v>
      </c>
      <c r="L86" s="3">
        <v>8.5479952033669197E-3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9.3261779315459217E-2</v>
      </c>
    </row>
    <row r="87" spans="1:19" ht="28.8">
      <c r="A87" s="6" t="s">
        <v>346</v>
      </c>
      <c r="B87" s="2">
        <v>1.29677575794788E-3</v>
      </c>
      <c r="C87" s="3">
        <v>0</v>
      </c>
      <c r="D87" s="3">
        <v>3.9894790574520299E-4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3.9692495332535599E-4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2.0926486170184389E-3</v>
      </c>
    </row>
    <row r="88" spans="1:19" ht="28.8">
      <c r="A88" s="6" t="s">
        <v>347</v>
      </c>
      <c r="B88" s="2">
        <v>2.8158559315439799E-2</v>
      </c>
      <c r="C88" s="3">
        <v>0</v>
      </c>
      <c r="D88" s="3">
        <v>1.50173073463438E-2</v>
      </c>
      <c r="E88" s="3">
        <v>0</v>
      </c>
      <c r="F88" s="3">
        <v>0</v>
      </c>
      <c r="G88" s="3">
        <v>6.3485005608791205E-4</v>
      </c>
      <c r="H88" s="3">
        <v>0</v>
      </c>
      <c r="I88" s="3">
        <v>0</v>
      </c>
      <c r="J88" s="3">
        <v>0</v>
      </c>
      <c r="K88" s="3">
        <v>0</v>
      </c>
      <c r="L88" s="3">
        <v>2.0147233412865298E-3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4.5825440059158042E-2</v>
      </c>
    </row>
    <row r="89" spans="1:19">
      <c r="A89" s="7" t="s">
        <v>348</v>
      </c>
      <c r="B89" s="2">
        <v>2.71581894450229E-2</v>
      </c>
      <c r="C89" s="3">
        <v>0</v>
      </c>
      <c r="D89" s="3">
        <v>1.3376107018643999E-2</v>
      </c>
      <c r="E89" s="3">
        <v>0</v>
      </c>
      <c r="F89" s="3">
        <v>0</v>
      </c>
      <c r="G89" s="3">
        <v>5.9292599578022001E-4</v>
      </c>
      <c r="H89" s="3">
        <v>0</v>
      </c>
      <c r="I89" s="3">
        <v>0</v>
      </c>
      <c r="J89" s="3">
        <v>0</v>
      </c>
      <c r="K89" s="3">
        <v>0</v>
      </c>
      <c r="L89" s="3">
        <v>2.0147233412865298E-3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4.3141945800733654E-2</v>
      </c>
    </row>
    <row r="90" spans="1:19">
      <c r="A90" s="7" t="s">
        <v>349</v>
      </c>
      <c r="B90" s="2">
        <v>1.00036987041694E-3</v>
      </c>
      <c r="C90" s="3">
        <v>0</v>
      </c>
      <c r="D90" s="3">
        <v>1.6412003276997801E-3</v>
      </c>
      <c r="E90" s="3">
        <v>0</v>
      </c>
      <c r="F90" s="3">
        <v>0</v>
      </c>
      <c r="G90" s="3">
        <v>4.1924060307692299E-5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2.6834942584244128E-3</v>
      </c>
    </row>
    <row r="91" spans="1:19" ht="28.8">
      <c r="A91" s="8" t="s">
        <v>350</v>
      </c>
      <c r="B91" s="2">
        <v>1.00036987041694E-3</v>
      </c>
      <c r="C91" s="3">
        <v>0</v>
      </c>
      <c r="D91" s="3">
        <v>1.6412003276997801E-3</v>
      </c>
      <c r="E91" s="3">
        <v>0</v>
      </c>
      <c r="F91" s="3">
        <v>0</v>
      </c>
      <c r="G91" s="3">
        <v>4.1924060307692299E-5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2.6834942584244128E-3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1.00036987041694E-3</v>
      </c>
      <c r="C93" s="3">
        <v>0</v>
      </c>
      <c r="D93" s="3">
        <v>7.3951319113744996E-4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1.7398830615543899E-3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9.0168713656232902E-4</v>
      </c>
      <c r="E97" s="3">
        <v>0</v>
      </c>
      <c r="F97" s="3">
        <v>0</v>
      </c>
      <c r="G97" s="3">
        <v>4.1924060307692299E-5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9.4361119687002128E-4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2.56391092714266E-2</v>
      </c>
      <c r="C99" s="3">
        <v>0</v>
      </c>
      <c r="D99" s="3">
        <v>1.3499359217167E-2</v>
      </c>
      <c r="E99" s="3">
        <v>0</v>
      </c>
      <c r="F99" s="3">
        <v>0</v>
      </c>
      <c r="G99" s="3">
        <v>4.4918636043956001E-5</v>
      </c>
      <c r="H99" s="3">
        <v>0</v>
      </c>
      <c r="I99" s="3">
        <v>0</v>
      </c>
      <c r="J99" s="3">
        <v>0</v>
      </c>
      <c r="K99" s="3">
        <v>0</v>
      </c>
      <c r="L99" s="3">
        <v>6.13634690875504E-3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4.5319734033392595E-2</v>
      </c>
    </row>
    <row r="100" spans="1:19">
      <c r="A100" s="5" t="s">
        <v>359</v>
      </c>
      <c r="B100" s="2">
        <v>0.13230817804662501</v>
      </c>
      <c r="C100" s="3">
        <v>0</v>
      </c>
      <c r="D100" s="3">
        <v>0.51463306797458697</v>
      </c>
      <c r="E100" s="3">
        <v>0</v>
      </c>
      <c r="F100" s="3">
        <v>0</v>
      </c>
      <c r="G100" s="3">
        <v>2.1860402874725299E-4</v>
      </c>
      <c r="H100" s="3">
        <v>5.6787496917661004E-3</v>
      </c>
      <c r="I100" s="3">
        <v>6.2510524259150003E-3</v>
      </c>
      <c r="J100" s="3">
        <v>0</v>
      </c>
      <c r="K100" s="3">
        <v>0</v>
      </c>
      <c r="L100" s="3">
        <v>1.7477941319165999</v>
      </c>
      <c r="M100" s="3">
        <v>0</v>
      </c>
      <c r="N100" s="3">
        <v>8.7030330680000004E-3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2.4155868171522403</v>
      </c>
    </row>
    <row r="101" spans="1:19">
      <c r="A101" s="6" t="s">
        <v>360</v>
      </c>
      <c r="B101" s="2">
        <v>8.6578712137067498E-2</v>
      </c>
      <c r="C101" s="3">
        <v>0</v>
      </c>
      <c r="D101" s="3">
        <v>0.389665069109083</v>
      </c>
      <c r="E101" s="3">
        <v>0</v>
      </c>
      <c r="F101" s="3">
        <v>0</v>
      </c>
      <c r="G101" s="3">
        <v>2.1860402874725299E-4</v>
      </c>
      <c r="H101" s="3">
        <v>0</v>
      </c>
      <c r="I101" s="3">
        <v>0</v>
      </c>
      <c r="J101" s="3">
        <v>0</v>
      </c>
      <c r="K101" s="3">
        <v>0</v>
      </c>
      <c r="L101" s="3">
        <v>1.7260008827020299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2.2024632679769276</v>
      </c>
    </row>
    <row r="102" spans="1:19">
      <c r="A102" s="7" t="s">
        <v>361</v>
      </c>
      <c r="B102" s="2">
        <v>4.8350324627694204E-3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4.8350324627694204E-3</v>
      </c>
    </row>
    <row r="103" spans="1:19">
      <c r="A103" s="7" t="s">
        <v>362</v>
      </c>
      <c r="B103" s="2">
        <v>7.2751423037932502E-3</v>
      </c>
      <c r="C103" s="3">
        <v>0</v>
      </c>
      <c r="D103" s="3">
        <v>0.29769622465863399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0.30497136696242721</v>
      </c>
    </row>
    <row r="104" spans="1:19">
      <c r="A104" s="7" t="s">
        <v>363</v>
      </c>
      <c r="B104" s="2">
        <v>3.1631053494753203E-2</v>
      </c>
      <c r="C104" s="3">
        <v>0</v>
      </c>
      <c r="D104" s="3">
        <v>8.5238625715316606E-3</v>
      </c>
      <c r="E104" s="3">
        <v>0</v>
      </c>
      <c r="F104" s="3">
        <v>0</v>
      </c>
      <c r="G104" s="3">
        <v>2.0363115006593401E-4</v>
      </c>
      <c r="H104" s="3">
        <v>0</v>
      </c>
      <c r="I104" s="3">
        <v>0</v>
      </c>
      <c r="J104" s="3">
        <v>0</v>
      </c>
      <c r="K104" s="3">
        <v>0</v>
      </c>
      <c r="L104" s="3">
        <v>1.5224235295081099E-2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5.5582782511431901E-2</v>
      </c>
    </row>
    <row r="105" spans="1:19" ht="28.8">
      <c r="A105" s="7" t="s">
        <v>364</v>
      </c>
      <c r="B105" s="2">
        <v>0</v>
      </c>
      <c r="C105" s="3">
        <v>0</v>
      </c>
      <c r="D105" s="3">
        <v>6.9734796532698096E-2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6.9734796532698096E-2</v>
      </c>
    </row>
    <row r="106" spans="1:19">
      <c r="A106" s="7" t="s">
        <v>365</v>
      </c>
      <c r="B106" s="2">
        <v>1.78489516148965E-2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1.78489516148965E-2</v>
      </c>
    </row>
    <row r="107" spans="1:19" ht="28.8">
      <c r="A107" s="8" t="s">
        <v>366</v>
      </c>
      <c r="B107" s="2">
        <v>3.16310534947532E-3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3.16310534947532E-3</v>
      </c>
    </row>
    <row r="108" spans="1:19">
      <c r="A108" s="8" t="s">
        <v>367</v>
      </c>
      <c r="B108" s="2">
        <v>1.4685846265421101E-2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1.4685846265421101E-2</v>
      </c>
    </row>
    <row r="109" spans="1:19">
      <c r="A109" s="8" t="s">
        <v>368</v>
      </c>
      <c r="B109" s="2">
        <v>4.8660533897678602E-17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4.8660533897678602E-17</v>
      </c>
    </row>
    <row r="110" spans="1:19">
      <c r="A110" s="6" t="s">
        <v>369</v>
      </c>
      <c r="B110" s="2">
        <v>6.0550873832813396E-3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6.0550873832813396E-3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3.9674378526276199E-2</v>
      </c>
      <c r="C112" s="3">
        <v>0</v>
      </c>
      <c r="D112" s="3">
        <v>0.12283378974371199</v>
      </c>
      <c r="E112" s="3">
        <v>0</v>
      </c>
      <c r="F112" s="3">
        <v>0</v>
      </c>
      <c r="G112" s="3">
        <v>0</v>
      </c>
      <c r="H112" s="3">
        <v>5.6787496917661004E-3</v>
      </c>
      <c r="I112" s="3">
        <v>1.12549362413068E-4</v>
      </c>
      <c r="J112" s="3">
        <v>0</v>
      </c>
      <c r="K112" s="3">
        <v>0</v>
      </c>
      <c r="L112" s="3">
        <v>1.88247772887528E-2</v>
      </c>
      <c r="M112" s="3">
        <v>0</v>
      </c>
      <c r="N112" s="3">
        <v>3.2455100151336401E-3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0.19036975462805381</v>
      </c>
    </row>
    <row r="113" spans="1:19">
      <c r="A113" s="6" t="s">
        <v>372</v>
      </c>
      <c r="B113" s="2">
        <v>0</v>
      </c>
      <c r="C113" s="3">
        <v>0</v>
      </c>
      <c r="D113" s="3">
        <v>1.68336555351025E-3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2.9684719258171199E-3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4.6518374793273701E-3</v>
      </c>
    </row>
    <row r="114" spans="1:19">
      <c r="A114" s="5" t="s">
        <v>373</v>
      </c>
      <c r="B114" s="2">
        <v>2.4861043816658001E-2</v>
      </c>
      <c r="C114" s="3">
        <v>0</v>
      </c>
      <c r="D114" s="3">
        <v>4.8327835736614001E-4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3.91093354485031E-3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2.925525571887445E-2</v>
      </c>
    </row>
    <row r="115" spans="1:19">
      <c r="A115" s="5" t="s">
        <v>374</v>
      </c>
      <c r="B115" s="2">
        <v>5.1759878110091202E-2</v>
      </c>
      <c r="C115" s="3">
        <v>0</v>
      </c>
      <c r="D115" s="3">
        <v>4.4143747944652197E-3</v>
      </c>
      <c r="E115" s="3">
        <v>0</v>
      </c>
      <c r="F115" s="3">
        <v>0</v>
      </c>
      <c r="G115" s="3">
        <v>2.6951181626373599E-5</v>
      </c>
      <c r="H115" s="3">
        <v>2.73633301679858E-3</v>
      </c>
      <c r="I115" s="3">
        <v>0</v>
      </c>
      <c r="J115" s="3">
        <v>0</v>
      </c>
      <c r="K115" s="3">
        <v>0</v>
      </c>
      <c r="L115" s="3">
        <v>4.0670699008977303E-2</v>
      </c>
      <c r="M115" s="3">
        <v>0</v>
      </c>
      <c r="N115" s="3">
        <v>1.3567642548571401E-3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0.10096500036681583</v>
      </c>
    </row>
    <row r="116" spans="1:19">
      <c r="A116" s="5" t="s">
        <v>375</v>
      </c>
      <c r="B116" s="2">
        <v>8.5587200024560203E-2</v>
      </c>
      <c r="C116" s="3">
        <v>0</v>
      </c>
      <c r="D116" s="3">
        <v>4.5700617820731001E-3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2.9692243901836099E-2</v>
      </c>
      <c r="M116" s="3">
        <v>0</v>
      </c>
      <c r="N116" s="3">
        <v>3.56798093142857E-4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0.12020630380161226</v>
      </c>
    </row>
    <row r="117" spans="1:19">
      <c r="A117" s="6" t="s">
        <v>376</v>
      </c>
      <c r="B117" s="2">
        <v>6.7951049716468995E-2</v>
      </c>
      <c r="C117" s="3">
        <v>0</v>
      </c>
      <c r="D117" s="3">
        <v>4.2846356381253097E-3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2.3903911762584398E-2</v>
      </c>
      <c r="M117" s="3">
        <v>0</v>
      </c>
      <c r="N117" s="3">
        <v>3.56798093142857E-4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9.6496395210321564E-2</v>
      </c>
    </row>
    <row r="118" spans="1:19">
      <c r="A118" s="6" t="s">
        <v>377</v>
      </c>
      <c r="B118" s="2">
        <v>1.7636150308091202E-2</v>
      </c>
      <c r="C118" s="3">
        <v>0</v>
      </c>
      <c r="D118" s="3">
        <v>2.8542614394778802E-4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5.7883321392517596E-3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2.3709908591290751E-2</v>
      </c>
    </row>
    <row r="119" spans="1:19">
      <c r="A119" s="5" t="s">
        <v>378</v>
      </c>
      <c r="B119" s="2">
        <v>9.1144810415765398E-3</v>
      </c>
      <c r="C119" s="3">
        <v>0</v>
      </c>
      <c r="D119" s="3">
        <v>1.35901766266049E-3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3.1377764082781701E-3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1.3611275112515199E-2</v>
      </c>
    </row>
    <row r="120" spans="1:19">
      <c r="A120" s="4" t="s">
        <v>379</v>
      </c>
      <c r="B120" s="2">
        <f t="shared" ref="B120:S120" si="2">B3+B17+B31+B59+B71+B76+B86+B100+B114+B115+B116+B119</f>
        <v>0.91704276528480044</v>
      </c>
      <c r="C120" s="2">
        <f t="shared" si="2"/>
        <v>0.21914950178879986</v>
      </c>
      <c r="D120" s="2">
        <f t="shared" si="2"/>
        <v>0.95492235588750041</v>
      </c>
      <c r="E120" s="2">
        <f t="shared" si="2"/>
        <v>0</v>
      </c>
      <c r="F120" s="2">
        <f t="shared" si="2"/>
        <v>0</v>
      </c>
      <c r="G120" s="2">
        <f t="shared" si="2"/>
        <v>5.9951406240000013E-3</v>
      </c>
      <c r="H120" s="2">
        <f t="shared" si="2"/>
        <v>9.6916564799999997E-3</v>
      </c>
      <c r="I120" s="2">
        <f t="shared" si="2"/>
        <v>2.850467738718605</v>
      </c>
      <c r="J120" s="2">
        <f t="shared" si="2"/>
        <v>0</v>
      </c>
      <c r="K120" s="2">
        <f t="shared" si="2"/>
        <v>0</v>
      </c>
      <c r="L120" s="2">
        <f t="shared" si="2"/>
        <v>9.6719907319776031</v>
      </c>
      <c r="M120" s="2">
        <f t="shared" si="2"/>
        <v>0</v>
      </c>
      <c r="N120" s="2">
        <f t="shared" si="2"/>
        <v>1.3015094659999997E-2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14.642274985421309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7" priority="2" operator="lessThan">
      <formula>0</formula>
    </cfRule>
  </conditionalFormatting>
  <conditionalFormatting sqref="B3:B158 C120:S120">
    <cfRule type="cellIs" dxfId="6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outlinePr summaryBelow="0" summaryRight="0"/>
  </sheetPr>
  <dimension ref="A1:S143"/>
  <sheetViews>
    <sheetView topLeftCell="A16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3" width="12.77734375" style="1"/>
    <col min="4" max="4" width="14" style="1"/>
    <col min="5" max="5" width="11.77734375" style="1"/>
    <col min="6" max="6" width="9" style="1"/>
    <col min="7" max="7" width="12.77734375" style="1"/>
    <col min="8" max="8" width="9" style="1"/>
    <col min="9" max="9" width="12.77734375" style="1"/>
    <col min="10" max="10" width="9" style="1"/>
    <col min="11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3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3">
        <v>1.97104057714232E-2</v>
      </c>
      <c r="C3" s="3">
        <v>0</v>
      </c>
      <c r="D3" s="3">
        <v>0.106289288911319</v>
      </c>
      <c r="E3" s="3">
        <v>0</v>
      </c>
      <c r="F3" s="3">
        <v>0</v>
      </c>
      <c r="G3" s="3">
        <v>1.4628085559999999E-4</v>
      </c>
      <c r="H3" s="3">
        <v>0</v>
      </c>
      <c r="I3" s="3">
        <v>0</v>
      </c>
      <c r="J3" s="3">
        <v>0</v>
      </c>
      <c r="K3" s="3">
        <v>0</v>
      </c>
      <c r="L3" s="3">
        <v>5.4607436419774898E-2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0.18075341195811709</v>
      </c>
    </row>
    <row r="4" spans="1:19" ht="28.8">
      <c r="A4" s="6" t="s">
        <v>266</v>
      </c>
      <c r="B4" s="3">
        <v>1.0788320533914E-2</v>
      </c>
      <c r="C4" s="3">
        <v>0</v>
      </c>
      <c r="D4" s="3">
        <v>5.3738298238052103E-2</v>
      </c>
      <c r="E4" s="3">
        <v>0</v>
      </c>
      <c r="F4" s="3">
        <v>0</v>
      </c>
      <c r="G4" s="3">
        <v>1.077858936E-4</v>
      </c>
      <c r="H4" s="3">
        <v>0</v>
      </c>
      <c r="I4" s="3">
        <v>0</v>
      </c>
      <c r="J4" s="3">
        <v>0</v>
      </c>
      <c r="K4" s="3">
        <v>0</v>
      </c>
      <c r="L4" s="3">
        <v>5.4413371034033903E-2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0.11904777569960001</v>
      </c>
    </row>
    <row r="5" spans="1:19" ht="28.8">
      <c r="A5" s="7" t="s">
        <v>267</v>
      </c>
      <c r="B5" s="3">
        <v>9.31169594657076E-4</v>
      </c>
      <c r="C5" s="3">
        <v>0</v>
      </c>
      <c r="D5" s="3">
        <v>2.7851204046281499E-3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3.8705059622169899E-2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4.2421349621455127E-2</v>
      </c>
    </row>
    <row r="6" spans="1:19">
      <c r="A6" s="7" t="s">
        <v>268</v>
      </c>
      <c r="B6" s="3">
        <v>9.8571509392569208E-3</v>
      </c>
      <c r="C6" s="3">
        <v>0</v>
      </c>
      <c r="D6" s="3">
        <v>5.0953177833423902E-2</v>
      </c>
      <c r="E6" s="3">
        <v>0</v>
      </c>
      <c r="F6" s="3">
        <v>0</v>
      </c>
      <c r="G6" s="3">
        <v>1.077858936E-4</v>
      </c>
      <c r="H6" s="3">
        <v>0</v>
      </c>
      <c r="I6" s="3">
        <v>0</v>
      </c>
      <c r="J6" s="3">
        <v>0</v>
      </c>
      <c r="K6" s="3">
        <v>0</v>
      </c>
      <c r="L6" s="3">
        <v>1.5708311411864E-2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7.6626426078144821E-2</v>
      </c>
    </row>
    <row r="7" spans="1:19">
      <c r="A7" s="8" t="s">
        <v>269</v>
      </c>
      <c r="B7" s="3">
        <v>9.1909166267616898E-3</v>
      </c>
      <c r="C7" s="3">
        <v>0</v>
      </c>
      <c r="D7" s="3">
        <v>4.7299680885402602E-2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4.8589578656278703E-3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6.1349555377792166E-2</v>
      </c>
    </row>
    <row r="8" spans="1:19">
      <c r="A8" s="8" t="s">
        <v>270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</v>
      </c>
    </row>
    <row r="13" spans="1:19">
      <c r="A13" s="8" t="s">
        <v>275</v>
      </c>
      <c r="B13" s="3">
        <v>6.66234312495231E-4</v>
      </c>
      <c r="C13" s="3">
        <v>0</v>
      </c>
      <c r="D13" s="3">
        <v>3.6534969480212899E-3</v>
      </c>
      <c r="E13" s="3">
        <v>0</v>
      </c>
      <c r="F13" s="3">
        <v>0</v>
      </c>
      <c r="G13" s="3">
        <v>1.077858936E-4</v>
      </c>
      <c r="H13" s="3">
        <v>0</v>
      </c>
      <c r="I13" s="3">
        <v>0</v>
      </c>
      <c r="J13" s="3">
        <v>0</v>
      </c>
      <c r="K13" s="3">
        <v>0</v>
      </c>
      <c r="L13" s="3">
        <v>1.0849353546236199E-2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1.5276870700352722E-2</v>
      </c>
    </row>
    <row r="14" spans="1:19">
      <c r="A14" s="7" t="s">
        <v>276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3">
        <v>8.9220852375092308E-3</v>
      </c>
      <c r="C15" s="3">
        <v>0</v>
      </c>
      <c r="D15" s="3">
        <v>5.2550990673267302E-2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6.1473075910776533E-2</v>
      </c>
    </row>
    <row r="16" spans="1:19">
      <c r="A16" s="6" t="s">
        <v>278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3">
        <v>9.3506570174769197E-5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9.3506570174769197E-5</v>
      </c>
    </row>
    <row r="18" spans="1:19">
      <c r="A18" s="6" t="s">
        <v>280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3">
        <v>9.3506570174769197E-5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9.3506570174769197E-5</v>
      </c>
    </row>
    <row r="26" spans="1:19">
      <c r="A26" s="7" t="s">
        <v>288</v>
      </c>
      <c r="B26" s="3">
        <v>9.3506570174769197E-5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9.3506570174769197E-5</v>
      </c>
    </row>
    <row r="27" spans="1:19">
      <c r="A27" s="7" t="s">
        <v>289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3">
        <v>1.65194940642092E-2</v>
      </c>
      <c r="C31" s="3">
        <v>6.1607304000000002E-4</v>
      </c>
      <c r="D31" s="3">
        <v>0.15543624353448601</v>
      </c>
      <c r="E31" s="3">
        <v>0</v>
      </c>
      <c r="F31" s="3">
        <v>0</v>
      </c>
      <c r="G31" s="3">
        <v>9.0848110320000002E-4</v>
      </c>
      <c r="H31" s="3">
        <v>0</v>
      </c>
      <c r="I31" s="3">
        <v>0</v>
      </c>
      <c r="J31" s="3">
        <v>0</v>
      </c>
      <c r="K31" s="3">
        <v>41.460679259999999</v>
      </c>
      <c r="L31" s="3">
        <v>6.4568043731538403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48.090963924895732</v>
      </c>
    </row>
    <row r="32" spans="1:19">
      <c r="A32" s="6" t="s">
        <v>294</v>
      </c>
      <c r="B32" s="3">
        <v>1.01224655849519E-2</v>
      </c>
      <c r="C32" s="3">
        <v>0</v>
      </c>
      <c r="D32" s="3">
        <v>1.2470319718156901E-2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6.1944155123361898E-2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8.4536940426470697E-2</v>
      </c>
    </row>
    <row r="33" spans="1:19">
      <c r="A33" s="6" t="s">
        <v>295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0</v>
      </c>
    </row>
    <row r="34" spans="1:19">
      <c r="A34" s="6" t="s">
        <v>296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3">
        <v>3.72543710569464E-3</v>
      </c>
      <c r="C38" s="3">
        <v>0</v>
      </c>
      <c r="D38" s="3">
        <v>2.94147744339654E-2</v>
      </c>
      <c r="E38" s="3">
        <v>0</v>
      </c>
      <c r="F38" s="3">
        <v>0</v>
      </c>
      <c r="G38" s="3">
        <v>9.0848110320000002E-4</v>
      </c>
      <c r="H38" s="3">
        <v>0</v>
      </c>
      <c r="I38" s="3">
        <v>0</v>
      </c>
      <c r="J38" s="3">
        <v>0</v>
      </c>
      <c r="K38" s="3">
        <v>0</v>
      </c>
      <c r="L38" s="3">
        <v>0.161384749617967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0.19543344226082704</v>
      </c>
    </row>
    <row r="39" spans="1:19">
      <c r="A39" s="6" t="s">
        <v>301</v>
      </c>
      <c r="B39" s="3">
        <v>1.5253030333489201E-4</v>
      </c>
      <c r="C39" s="3">
        <v>0</v>
      </c>
      <c r="D39" s="3">
        <v>1.42812791219683E-3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1.580658215531722E-3</v>
      </c>
    </row>
    <row r="40" spans="1:19" ht="28.8">
      <c r="A40" s="6" t="s">
        <v>302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3.2420395308777001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3.2420395308777001</v>
      </c>
    </row>
    <row r="47" spans="1:19" ht="28.8">
      <c r="A47" s="6" t="s">
        <v>309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0</v>
      </c>
    </row>
    <row r="49" spans="1:19" ht="28.8">
      <c r="A49" s="6" t="s">
        <v>311</v>
      </c>
      <c r="B49" s="3">
        <v>7.07185951825409E-4</v>
      </c>
      <c r="C49" s="3">
        <v>0</v>
      </c>
      <c r="D49" s="3">
        <v>1.50203103492589E-2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0.13862404741946499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0.15435154372054929</v>
      </c>
    </row>
    <row r="50" spans="1:19">
      <c r="A50" s="6" t="s">
        <v>312</v>
      </c>
      <c r="B50" s="3">
        <v>0</v>
      </c>
      <c r="C50" s="3">
        <v>0</v>
      </c>
      <c r="D50" s="3">
        <v>9.4799064232235594E-2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38.218639729122302</v>
      </c>
      <c r="L50" s="3">
        <v>5.98538428047467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44.298823073829205</v>
      </c>
    </row>
    <row r="51" spans="1:19" ht="28.8">
      <c r="A51" s="6" t="s">
        <v>313</v>
      </c>
      <c r="B51" s="3">
        <v>4.8070156202511502E-4</v>
      </c>
      <c r="C51" s="3">
        <v>0</v>
      </c>
      <c r="D51" s="3">
        <v>7.1572844084456398E-4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0.100715175176688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0.10191160517955768</v>
      </c>
    </row>
    <row r="52" spans="1:19" ht="28.8">
      <c r="A52" s="6" t="s">
        <v>314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0</v>
      </c>
    </row>
    <row r="54" spans="1:19" ht="28.8">
      <c r="A54" s="6" t="s">
        <v>316</v>
      </c>
      <c r="B54" s="3">
        <v>6.2398760455183199E-4</v>
      </c>
      <c r="C54" s="3">
        <v>0</v>
      </c>
      <c r="D54" s="3">
        <v>1.48139142407363E-3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8.7519653416847504E-3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1.0857344370310213E-2</v>
      </c>
    </row>
    <row r="55" spans="1:19" ht="28.8">
      <c r="A55" s="6" t="s">
        <v>317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3">
        <v>1.34041781718542E-4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1.34041781718542E-4</v>
      </c>
    </row>
    <row r="57" spans="1:19">
      <c r="A57" s="6" t="s">
        <v>319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3">
        <v>4.8311727923630799E-4</v>
      </c>
      <c r="C58" s="3">
        <v>0</v>
      </c>
      <c r="D58" s="3">
        <v>1.0104745232210999E-4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5.8416473155841798E-4</v>
      </c>
    </row>
    <row r="59" spans="1:19" ht="28.8">
      <c r="A59" s="5" t="s">
        <v>321</v>
      </c>
      <c r="B59" s="3">
        <v>9.1441633416743107E-3</v>
      </c>
      <c r="C59" s="3">
        <v>5.9789888532000004E-3</v>
      </c>
      <c r="D59" s="3">
        <v>8.5606138514137502E-3</v>
      </c>
      <c r="E59" s="3">
        <v>0</v>
      </c>
      <c r="F59" s="3">
        <v>0</v>
      </c>
      <c r="G59" s="3">
        <v>1.53979848E-5</v>
      </c>
      <c r="H59" s="3">
        <v>0</v>
      </c>
      <c r="I59" s="3">
        <v>0</v>
      </c>
      <c r="J59" s="3">
        <v>0</v>
      </c>
      <c r="K59" s="3">
        <v>0</v>
      </c>
      <c r="L59" s="3">
        <v>2.8676401269010201</v>
      </c>
      <c r="M59" s="3">
        <v>0</v>
      </c>
      <c r="N59" s="3">
        <v>2.6157065773200001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5.5070458682521082</v>
      </c>
    </row>
    <row r="60" spans="1:19" ht="28.8">
      <c r="A60" s="6" t="s">
        <v>322</v>
      </c>
      <c r="B60" s="3">
        <v>9.1441633416743107E-3</v>
      </c>
      <c r="C60" s="3">
        <v>5.9789888532000004E-3</v>
      </c>
      <c r="D60" s="3">
        <v>8.5606138514137502E-3</v>
      </c>
      <c r="E60" s="3">
        <v>0</v>
      </c>
      <c r="F60" s="3">
        <v>0</v>
      </c>
      <c r="G60" s="3">
        <v>1.53979848E-5</v>
      </c>
      <c r="H60" s="3">
        <v>0</v>
      </c>
      <c r="I60" s="3">
        <v>0</v>
      </c>
      <c r="J60" s="3">
        <v>0</v>
      </c>
      <c r="K60" s="3">
        <v>0</v>
      </c>
      <c r="L60" s="3">
        <v>2.8676401269010201</v>
      </c>
      <c r="M60" s="3">
        <v>0</v>
      </c>
      <c r="N60" s="3">
        <v>2.6157065773200001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5.5070458682521082</v>
      </c>
    </row>
    <row r="61" spans="1:19" ht="28.8">
      <c r="A61" s="7" t="s">
        <v>323</v>
      </c>
      <c r="B61" s="3">
        <v>6.2376674520752302E-3</v>
      </c>
      <c r="C61" s="3">
        <v>5.2273797443999999E-3</v>
      </c>
      <c r="D61" s="3">
        <v>6.8585958263632099E-3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1.71328428834791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1.7316079313707484</v>
      </c>
    </row>
    <row r="62" spans="1:19">
      <c r="A62" s="8" t="s">
        <v>324</v>
      </c>
      <c r="B62" s="3">
        <v>1.16883212718462E-4</v>
      </c>
      <c r="C62" s="3">
        <v>0</v>
      </c>
      <c r="D62" s="3">
        <v>7.2943629645023098E-4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1.6920853911639999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1.6929317106731687</v>
      </c>
    </row>
    <row r="63" spans="1:19" ht="28.8">
      <c r="A63" s="8" t="s">
        <v>325</v>
      </c>
      <c r="B63" s="3">
        <v>6.1207842393567703E-3</v>
      </c>
      <c r="C63" s="3">
        <v>5.2273797443999999E-3</v>
      </c>
      <c r="D63" s="3">
        <v>6.1291595299129802E-3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2.1198897183913198E-2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3.8676220697582947E-2</v>
      </c>
    </row>
    <row r="64" spans="1:19" ht="28.8">
      <c r="A64" s="7" t="s">
        <v>326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3">
        <v>1.6168844426053799E-3</v>
      </c>
      <c r="C67" s="3">
        <v>7.5160910880000002E-4</v>
      </c>
      <c r="D67" s="3">
        <v>1.14309930439387E-3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1.1541782504171001</v>
      </c>
      <c r="M67" s="3">
        <v>0</v>
      </c>
      <c r="N67" s="3">
        <v>1.61082E-3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1.1593006632728993</v>
      </c>
    </row>
    <row r="68" spans="1:19">
      <c r="A68" s="8" t="s">
        <v>329</v>
      </c>
      <c r="B68" s="3">
        <v>1.6168844426053799E-3</v>
      </c>
      <c r="C68" s="3">
        <v>7.5160910880000002E-4</v>
      </c>
      <c r="D68" s="3">
        <v>1.14309930439387E-3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1.1541782504171001</v>
      </c>
      <c r="M68" s="3">
        <v>0</v>
      </c>
      <c r="N68" s="3">
        <v>1.61082E-3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1.1593006632728993</v>
      </c>
    </row>
    <row r="69" spans="1:19">
      <c r="A69" s="9" t="s">
        <v>329</v>
      </c>
      <c r="B69" s="3">
        <v>1.2779231257218501E-3</v>
      </c>
      <c r="C69" s="3">
        <v>7.5160910880000002E-4</v>
      </c>
      <c r="D69" s="3">
        <v>1.02626318764643E-3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1.1495188503537901</v>
      </c>
      <c r="M69" s="3">
        <v>0</v>
      </c>
      <c r="N69" s="3">
        <v>1.4052285000000001E-3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1.1539798742759584</v>
      </c>
    </row>
    <row r="70" spans="1:19" ht="57.6">
      <c r="A70" s="9" t="s">
        <v>330</v>
      </c>
      <c r="B70" s="3">
        <v>3.38961316883538E-4</v>
      </c>
      <c r="C70" s="3">
        <v>0</v>
      </c>
      <c r="D70" s="3">
        <v>1.1683611674743999E-4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4.6594000633093397E-3</v>
      </c>
      <c r="M70" s="3">
        <v>0</v>
      </c>
      <c r="N70" s="3">
        <v>2.0559150000000001E-4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5.3207889969403184E-3</v>
      </c>
    </row>
    <row r="71" spans="1:19" ht="28.8">
      <c r="A71" s="5" t="s">
        <v>331</v>
      </c>
      <c r="B71" s="3">
        <v>1.85844308222354E-3</v>
      </c>
      <c r="C71" s="3">
        <v>0</v>
      </c>
      <c r="D71" s="3">
        <v>6.73544424384564E-3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4.2822541249825097E-3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1.287614145105169E-2</v>
      </c>
    </row>
    <row r="72" spans="1:19">
      <c r="A72" s="6" t="s">
        <v>332</v>
      </c>
      <c r="B72" s="3">
        <v>1.3246764108092301E-3</v>
      </c>
      <c r="C72" s="3">
        <v>0</v>
      </c>
      <c r="D72" s="3">
        <v>2.8861678569502601E-3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4.21084426775949E-3</v>
      </c>
    </row>
    <row r="73" spans="1:19">
      <c r="A73" s="6" t="s">
        <v>333</v>
      </c>
      <c r="B73" s="3">
        <v>1.20779319809077E-4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1.20779319809077E-4</v>
      </c>
    </row>
    <row r="74" spans="1:19" ht="28.8">
      <c r="A74" s="6" t="s">
        <v>334</v>
      </c>
      <c r="B74" s="3">
        <v>4.28571779967692E-5</v>
      </c>
      <c r="C74" s="3">
        <v>0</v>
      </c>
      <c r="D74" s="3">
        <v>1.1115219755432101E-3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1.1543791535399792E-3</v>
      </c>
    </row>
    <row r="75" spans="1:19" ht="28.8">
      <c r="A75" s="6" t="s">
        <v>335</v>
      </c>
      <c r="B75" s="3">
        <v>3.7013017360846201E-4</v>
      </c>
      <c r="C75" s="3">
        <v>0</v>
      </c>
      <c r="D75" s="3">
        <v>2.5640791026735402E-3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2.9342092762820022E-3</v>
      </c>
    </row>
    <row r="76" spans="1:19">
      <c r="A76" s="5" t="s">
        <v>336</v>
      </c>
      <c r="B76" s="3">
        <v>1.1216892313881699E-2</v>
      </c>
      <c r="C76" s="3">
        <v>0</v>
      </c>
      <c r="D76" s="3">
        <v>0.16744194396350601</v>
      </c>
      <c r="E76" s="3">
        <v>0</v>
      </c>
      <c r="F76" s="3">
        <v>0</v>
      </c>
      <c r="G76" s="3">
        <v>1.15484886E-4</v>
      </c>
      <c r="H76" s="3">
        <v>0</v>
      </c>
      <c r="I76" s="3">
        <v>0</v>
      </c>
      <c r="J76" s="3">
        <v>0</v>
      </c>
      <c r="K76" s="3">
        <v>0</v>
      </c>
      <c r="L76" s="3">
        <v>1.38042736649714E-3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0.18015474852988483</v>
      </c>
    </row>
    <row r="77" spans="1:19">
      <c r="A77" s="6" t="s">
        <v>337</v>
      </c>
      <c r="B77" s="3">
        <v>3.4324703468321502E-3</v>
      </c>
      <c r="C77" s="3">
        <v>0</v>
      </c>
      <c r="D77" s="3">
        <v>4.2822015654379202E-2</v>
      </c>
      <c r="E77" s="3">
        <v>0</v>
      </c>
      <c r="F77" s="3">
        <v>0</v>
      </c>
      <c r="G77" s="3">
        <v>1.15484886E-4</v>
      </c>
      <c r="H77" s="3">
        <v>0</v>
      </c>
      <c r="I77" s="3">
        <v>0</v>
      </c>
      <c r="J77" s="3">
        <v>0</v>
      </c>
      <c r="K77" s="3">
        <v>0</v>
      </c>
      <c r="L77" s="3">
        <v>1.7026491390482001E-4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4.654023580111618E-2</v>
      </c>
    </row>
    <row r="78" spans="1:19">
      <c r="A78" s="6" t="s">
        <v>338</v>
      </c>
      <c r="B78" s="3">
        <v>7.78442196704954E-3</v>
      </c>
      <c r="C78" s="3">
        <v>0</v>
      </c>
      <c r="D78" s="3">
        <v>0.12461992830912701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1.21016245259232E-3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0.13361451272876887</v>
      </c>
    </row>
    <row r="79" spans="1:19">
      <c r="A79" s="7" t="s">
        <v>339</v>
      </c>
      <c r="B79" s="3">
        <v>7.78442196704954E-3</v>
      </c>
      <c r="C79" s="3">
        <v>0</v>
      </c>
      <c r="D79" s="3">
        <v>0.12461992830912701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1.21016245259232E-3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0.13361451272876887</v>
      </c>
    </row>
    <row r="80" spans="1:19">
      <c r="A80" s="7" t="s">
        <v>340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3">
        <v>5.79351124374508E-3</v>
      </c>
      <c r="C86" s="3">
        <v>0</v>
      </c>
      <c r="D86" s="3">
        <v>1.1153112550052901E-2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4.7033393959299199E-3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2.1649963189727901E-2</v>
      </c>
    </row>
    <row r="87" spans="1:19" ht="28.8">
      <c r="A87" s="6" t="s">
        <v>346</v>
      </c>
      <c r="B87" s="3">
        <v>1.3636374817153801E-4</v>
      </c>
      <c r="C87" s="3">
        <v>0</v>
      </c>
      <c r="D87" s="3">
        <v>1.1683611674743999E-4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2.5319986491897798E-4</v>
      </c>
    </row>
    <row r="88" spans="1:19" ht="28.8">
      <c r="A88" s="6" t="s">
        <v>347</v>
      </c>
      <c r="B88" s="3">
        <v>2.96104138886769E-3</v>
      </c>
      <c r="C88" s="3">
        <v>0</v>
      </c>
      <c r="D88" s="3">
        <v>7.9385404730557604E-3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2.3269538233658699E-3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1.3226535685289321E-2</v>
      </c>
    </row>
    <row r="89" spans="1:19">
      <c r="A89" s="7" t="s">
        <v>348</v>
      </c>
      <c r="B89" s="3">
        <v>2.85584649742108E-3</v>
      </c>
      <c r="C89" s="3">
        <v>0</v>
      </c>
      <c r="D89" s="3">
        <v>7.8880167468947E-3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2.3269538233658699E-3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1.307081706768165E-2</v>
      </c>
    </row>
    <row r="90" spans="1:19">
      <c r="A90" s="7" t="s">
        <v>349</v>
      </c>
      <c r="B90" s="3">
        <v>1.0519489144661499E-4</v>
      </c>
      <c r="C90" s="3">
        <v>0</v>
      </c>
      <c r="D90" s="3">
        <v>5.0523726161054902E-5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1.557186176076699E-4</v>
      </c>
    </row>
    <row r="91" spans="1:19" ht="28.8">
      <c r="A91" s="8" t="s">
        <v>350</v>
      </c>
      <c r="B91" s="3">
        <v>1.0519489144661499E-4</v>
      </c>
      <c r="C91" s="3">
        <v>0</v>
      </c>
      <c r="D91" s="3">
        <v>5.0523726161054902E-5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1.557186176076699E-4</v>
      </c>
    </row>
    <row r="92" spans="1:19">
      <c r="A92" s="9" t="s">
        <v>351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3">
        <v>1.0519489144661499E-4</v>
      </c>
      <c r="C93" s="3">
        <v>0</v>
      </c>
      <c r="D93" s="3">
        <v>5.0523726161054902E-5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1.557186176076699E-4</v>
      </c>
    </row>
    <row r="94" spans="1:19">
      <c r="A94" s="9" t="s">
        <v>353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3">
        <v>2.6961061067058501E-3</v>
      </c>
      <c r="C99" s="3">
        <v>0</v>
      </c>
      <c r="D99" s="3">
        <v>3.09773596024968E-3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2.1273960210473199E-3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7.9212380880028504E-3</v>
      </c>
    </row>
    <row r="100" spans="1:19">
      <c r="A100" s="5" t="s">
        <v>359</v>
      </c>
      <c r="B100" s="3">
        <v>1.3881829563862601E-2</v>
      </c>
      <c r="C100" s="3">
        <v>2.3318364564000001E-3</v>
      </c>
      <c r="D100" s="3">
        <v>6.0104287734345001E-2</v>
      </c>
      <c r="E100" s="3">
        <v>3.6891796193999999E-3</v>
      </c>
      <c r="F100" s="3">
        <v>0</v>
      </c>
      <c r="G100" s="3">
        <v>3.5415365039999998E-4</v>
      </c>
      <c r="H100" s="3">
        <v>0</v>
      </c>
      <c r="I100" s="3">
        <v>3.2470111406700003E-2</v>
      </c>
      <c r="J100" s="3">
        <v>0</v>
      </c>
      <c r="K100" s="3">
        <v>0</v>
      </c>
      <c r="L100" s="3">
        <v>3.7873086667054099</v>
      </c>
      <c r="M100" s="3">
        <v>0</v>
      </c>
      <c r="N100" s="3">
        <v>7.3071144071512398E-2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3.9732112092080301</v>
      </c>
    </row>
    <row r="101" spans="1:19">
      <c r="A101" s="6" t="s">
        <v>360</v>
      </c>
      <c r="B101" s="3">
        <v>7.4337723288941497E-3</v>
      </c>
      <c r="C101" s="3">
        <v>0</v>
      </c>
      <c r="D101" s="3">
        <v>3.5237141264450801E-2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3.77135868896413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3.8140296025574747</v>
      </c>
    </row>
    <row r="102" spans="1:19">
      <c r="A102" s="7" t="s">
        <v>361</v>
      </c>
      <c r="B102" s="3">
        <v>3.8571460197092298E-4</v>
      </c>
      <c r="C102" s="3">
        <v>0</v>
      </c>
      <c r="D102" s="3">
        <v>6.0312698104759304E-4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9.8884158301851613E-4</v>
      </c>
    </row>
    <row r="103" spans="1:19">
      <c r="A103" s="7" t="s">
        <v>362</v>
      </c>
      <c r="B103" s="3">
        <v>6.27273241589077E-4</v>
      </c>
      <c r="C103" s="3">
        <v>0</v>
      </c>
      <c r="D103" s="3">
        <v>6.9722742102255797E-3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7.5995474518146568E-3</v>
      </c>
    </row>
    <row r="104" spans="1:19">
      <c r="A104" s="7" t="s">
        <v>363</v>
      </c>
      <c r="B104" s="3">
        <v>2.7272749634307701E-3</v>
      </c>
      <c r="C104" s="3">
        <v>0</v>
      </c>
      <c r="D104" s="3">
        <v>2.0294749252318799E-2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2.302202421574957E-2</v>
      </c>
    </row>
    <row r="105" spans="1:19" ht="28.8">
      <c r="A105" s="7" t="s">
        <v>364</v>
      </c>
      <c r="B105" s="3">
        <v>0</v>
      </c>
      <c r="C105" s="3">
        <v>0</v>
      </c>
      <c r="D105" s="3">
        <v>1.0010013245659E-3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1.0010013245659E-3</v>
      </c>
    </row>
    <row r="106" spans="1:19">
      <c r="A106" s="7" t="s">
        <v>365</v>
      </c>
      <c r="B106" s="3">
        <v>1.53896230079308E-3</v>
      </c>
      <c r="C106" s="3">
        <v>0</v>
      </c>
      <c r="D106" s="3">
        <v>6.3659894962929198E-3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3.77050553358908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3.778410485386166</v>
      </c>
    </row>
    <row r="107" spans="1:19" ht="28.8">
      <c r="A107" s="8" t="s">
        <v>366</v>
      </c>
      <c r="B107" s="3">
        <v>2.72727496343077E-4</v>
      </c>
      <c r="C107" s="3">
        <v>0</v>
      </c>
      <c r="D107" s="3">
        <v>9.8837039302563691E-4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1.261097889368714E-3</v>
      </c>
    </row>
    <row r="108" spans="1:19">
      <c r="A108" s="8" t="s">
        <v>367</v>
      </c>
      <c r="B108" s="3">
        <v>1.2662348044500001E-3</v>
      </c>
      <c r="C108" s="3">
        <v>0</v>
      </c>
      <c r="D108" s="3">
        <v>5.3776191032672898E-3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3.77050553358908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3.7771493874967974</v>
      </c>
    </row>
    <row r="109" spans="1:19">
      <c r="A109" s="8" t="s">
        <v>368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3">
        <v>5.2207835014246205E-4</v>
      </c>
      <c r="C110" s="3">
        <v>0</v>
      </c>
      <c r="D110" s="3">
        <v>4.2976744565747403E-3</v>
      </c>
      <c r="E110" s="3">
        <v>3.6891796193999999E-3</v>
      </c>
      <c r="F110" s="3">
        <v>0</v>
      </c>
      <c r="G110" s="3">
        <v>3.8494961999999999E-6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8.5127819223172023E-3</v>
      </c>
    </row>
    <row r="111" spans="1:19">
      <c r="A111" s="6" t="s">
        <v>370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3">
        <v>3.4207820255603102E-3</v>
      </c>
      <c r="C112" s="3">
        <v>2.3318364564000001E-3</v>
      </c>
      <c r="D112" s="3">
        <v>1.8797983864797502E-2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1.51993474756754E-2</v>
      </c>
      <c r="M112" s="3">
        <v>0</v>
      </c>
      <c r="N112" s="3">
        <v>4.3159596965160398E-2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8.2909546787593602E-2</v>
      </c>
    </row>
    <row r="113" spans="1:19">
      <c r="A113" s="6" t="s">
        <v>372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0</v>
      </c>
    </row>
    <row r="114" spans="1:19">
      <c r="A114" s="5" t="s">
        <v>373</v>
      </c>
      <c r="B114" s="3">
        <v>2.6142878578029201E-3</v>
      </c>
      <c r="C114" s="3">
        <v>0</v>
      </c>
      <c r="D114" s="3">
        <v>4.45240336794297E-4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8.5498618057581598E-4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3.9145143751730333E-3</v>
      </c>
    </row>
    <row r="115" spans="1:19">
      <c r="A115" s="5" t="s">
        <v>374</v>
      </c>
      <c r="B115" s="3">
        <v>5.4428616055896897E-3</v>
      </c>
      <c r="C115" s="3">
        <v>0</v>
      </c>
      <c r="D115" s="3">
        <v>1.65465203177455E-3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4.1010043779225397E-3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1.119851801528678E-2</v>
      </c>
    </row>
    <row r="116" spans="1:19">
      <c r="A116" s="5" t="s">
        <v>375</v>
      </c>
      <c r="B116" s="3">
        <v>9.0000073793215403E-3</v>
      </c>
      <c r="C116" s="3">
        <v>0</v>
      </c>
      <c r="D116" s="3">
        <v>7.6732909107102201E-4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4.2712692918273603E-3</v>
      </c>
      <c r="M116" s="3">
        <v>0</v>
      </c>
      <c r="N116" s="3">
        <v>0.13010416504848801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0.14414277081070795</v>
      </c>
    </row>
    <row r="117" spans="1:19">
      <c r="A117" s="6" t="s">
        <v>376</v>
      </c>
      <c r="B117" s="3">
        <v>7.1454604041886203E-3</v>
      </c>
      <c r="C117" s="3">
        <v>0</v>
      </c>
      <c r="D117" s="3">
        <v>5.3049912469107705E-4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4.00946410162963E-3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1.1685423630509327E-2</v>
      </c>
    </row>
    <row r="118" spans="1:19">
      <c r="A118" s="6" t="s">
        <v>377</v>
      </c>
      <c r="B118" s="3">
        <v>1.85454697513292E-3</v>
      </c>
      <c r="C118" s="3">
        <v>0</v>
      </c>
      <c r="D118" s="3">
        <v>2.3682996637994501E-4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2.6180519019773402E-4</v>
      </c>
      <c r="M118" s="3">
        <v>0</v>
      </c>
      <c r="N118" s="3">
        <v>0.13010416504848801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0.13245734718019861</v>
      </c>
    </row>
    <row r="119" spans="1:19">
      <c r="A119" s="5" t="s">
        <v>378</v>
      </c>
      <c r="B119" s="3">
        <v>9.58442344291385E-4</v>
      </c>
      <c r="C119" s="3">
        <v>0</v>
      </c>
      <c r="D119" s="3">
        <v>3.1893102139165901E-4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1.2687482294197899E-3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2.5461215951028339E-3</v>
      </c>
    </row>
    <row r="120" spans="1:19">
      <c r="A120" s="4" t="s">
        <v>379</v>
      </c>
      <c r="B120" s="2">
        <f t="shared" ref="B120:S120" si="2">B3+B17+B31+B59+B71+B76+B86+B100+B114+B115+B116+B119</f>
        <v>9.6233845138199936E-2</v>
      </c>
      <c r="C120" s="2">
        <f t="shared" si="2"/>
        <v>8.9268983496000008E-3</v>
      </c>
      <c r="D120" s="2">
        <f t="shared" si="2"/>
        <v>0.51890708726999979</v>
      </c>
      <c r="E120" s="2">
        <f t="shared" si="2"/>
        <v>3.6891796193999999E-3</v>
      </c>
      <c r="F120" s="2">
        <f t="shared" si="2"/>
        <v>0</v>
      </c>
      <c r="G120" s="2">
        <f t="shared" si="2"/>
        <v>1.53979848E-3</v>
      </c>
      <c r="H120" s="2">
        <f t="shared" si="2"/>
        <v>0</v>
      </c>
      <c r="I120" s="2">
        <f t="shared" si="2"/>
        <v>3.2470111406700003E-2</v>
      </c>
      <c r="J120" s="2">
        <f t="shared" si="2"/>
        <v>0</v>
      </c>
      <c r="K120" s="2">
        <f t="shared" si="2"/>
        <v>41.460679259999999</v>
      </c>
      <c r="L120" s="2">
        <f t="shared" si="2"/>
        <v>13.187222632147199</v>
      </c>
      <c r="M120" s="2">
        <f t="shared" si="2"/>
        <v>0</v>
      </c>
      <c r="N120" s="2">
        <f t="shared" si="2"/>
        <v>2.8188818864400007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58.1285506988511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5" priority="2" operator="lessThan">
      <formula>0</formula>
    </cfRule>
  </conditionalFormatting>
  <conditionalFormatting sqref="B120:S120">
    <cfRule type="cellIs" dxfId="4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outlinePr summaryBelow="0" summaryRight="0"/>
  </sheetPr>
  <dimension ref="A1:S143"/>
  <sheetViews>
    <sheetView topLeftCell="A103" zoomScale="60" zoomScaleNormal="6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88671875" style="2"/>
    <col min="3" max="4" width="12.77734375" style="1"/>
    <col min="5" max="6" width="9" style="1"/>
    <col min="7" max="7" width="12.77734375" style="1"/>
    <col min="8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0.54965900034386606</v>
      </c>
      <c r="C3" s="3">
        <v>0</v>
      </c>
      <c r="D3" s="3">
        <v>0.35521469714347198</v>
      </c>
      <c r="E3" s="3">
        <v>0</v>
      </c>
      <c r="F3" s="3">
        <v>0</v>
      </c>
      <c r="G3" s="3">
        <v>4.3539477895772703E-3</v>
      </c>
      <c r="H3" s="3">
        <v>0</v>
      </c>
      <c r="I3" s="3">
        <v>0</v>
      </c>
      <c r="J3" s="3">
        <v>0</v>
      </c>
      <c r="K3" s="3">
        <v>0</v>
      </c>
      <c r="L3" s="3">
        <v>0.21764598960815301</v>
      </c>
      <c r="M3" s="3">
        <v>0</v>
      </c>
      <c r="N3" s="3">
        <v>1.29835572052402E-4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1.1270034704571208</v>
      </c>
    </row>
    <row r="4" spans="1:19" ht="28.8">
      <c r="A4" s="6" t="s">
        <v>266</v>
      </c>
      <c r="B4" s="2">
        <v>0.53248100954847799</v>
      </c>
      <c r="C4" s="3">
        <v>0</v>
      </c>
      <c r="D4" s="3">
        <v>0.35436383820905298</v>
      </c>
      <c r="E4" s="3">
        <v>0</v>
      </c>
      <c r="F4" s="3">
        <v>0</v>
      </c>
      <c r="G4" s="3">
        <v>4.3539477895772703E-3</v>
      </c>
      <c r="H4" s="3">
        <v>0</v>
      </c>
      <c r="I4" s="3">
        <v>0</v>
      </c>
      <c r="J4" s="3">
        <v>0</v>
      </c>
      <c r="K4" s="3">
        <v>0</v>
      </c>
      <c r="L4" s="3">
        <v>0.21698375201223299</v>
      </c>
      <c r="M4" s="3">
        <v>0</v>
      </c>
      <c r="N4" s="3">
        <v>1.29835572052402E-4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1.1083123831313939</v>
      </c>
    </row>
    <row r="5" spans="1:19" ht="28.8">
      <c r="A5" s="7" t="s">
        <v>267</v>
      </c>
      <c r="B5" s="2">
        <v>0.28956660124960099</v>
      </c>
      <c r="C5" s="3">
        <v>0</v>
      </c>
      <c r="D5" s="3">
        <v>0.174318936356677</v>
      </c>
      <c r="E5" s="3">
        <v>0</v>
      </c>
      <c r="F5" s="3">
        <v>0</v>
      </c>
      <c r="G5" s="3">
        <v>1.25662720756092E-3</v>
      </c>
      <c r="H5" s="3">
        <v>0</v>
      </c>
      <c r="I5" s="3">
        <v>0</v>
      </c>
      <c r="J5" s="3">
        <v>0</v>
      </c>
      <c r="K5" s="3">
        <v>0</v>
      </c>
      <c r="L5" s="3">
        <v>8.9449243369041503E-2</v>
      </c>
      <c r="M5" s="3">
        <v>0</v>
      </c>
      <c r="N5" s="3">
        <v>1.29835572052402E-4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0.55472124375493281</v>
      </c>
    </row>
    <row r="6" spans="1:19">
      <c r="A6" s="7" t="s">
        <v>268</v>
      </c>
      <c r="B6" s="2">
        <v>0.16656778254160001</v>
      </c>
      <c r="C6" s="3">
        <v>0</v>
      </c>
      <c r="D6" s="3">
        <v>0.13087786076052399</v>
      </c>
      <c r="E6" s="3">
        <v>0</v>
      </c>
      <c r="F6" s="3">
        <v>0</v>
      </c>
      <c r="G6" s="3">
        <v>3.0973205820163498E-3</v>
      </c>
      <c r="H6" s="3">
        <v>0</v>
      </c>
      <c r="I6" s="3">
        <v>0</v>
      </c>
      <c r="J6" s="3">
        <v>0</v>
      </c>
      <c r="K6" s="3">
        <v>0</v>
      </c>
      <c r="L6" s="3">
        <v>0.12740621190096299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0.42794917578510328</v>
      </c>
    </row>
    <row r="7" spans="1:19">
      <c r="A7" s="8" t="s">
        <v>269</v>
      </c>
      <c r="B7" s="2">
        <v>0.122558357405554</v>
      </c>
      <c r="C7" s="3">
        <v>0</v>
      </c>
      <c r="D7" s="3">
        <v>0.107460332087691</v>
      </c>
      <c r="E7" s="3">
        <v>0</v>
      </c>
      <c r="F7" s="3">
        <v>0</v>
      </c>
      <c r="G7" s="3">
        <v>3.09437075289062E-3</v>
      </c>
      <c r="H7" s="3">
        <v>0</v>
      </c>
      <c r="I7" s="3">
        <v>0</v>
      </c>
      <c r="J7" s="3">
        <v>0</v>
      </c>
      <c r="K7" s="3">
        <v>0</v>
      </c>
      <c r="L7" s="3">
        <v>5.6997714452198802E-3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0.2388128316913555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3.1603098450488698E-2</v>
      </c>
      <c r="C11" s="3">
        <v>0</v>
      </c>
      <c r="D11" s="3">
        <v>1.07933031495701E-2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5.1524349022677801E-2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9.3920750622736596E-2</v>
      </c>
    </row>
    <row r="12" spans="1:19">
      <c r="A12" s="8" t="s">
        <v>274</v>
      </c>
      <c r="B12" s="2">
        <v>1.24063266855577E-2</v>
      </c>
      <c r="C12" s="3">
        <v>0</v>
      </c>
      <c r="D12" s="3">
        <v>1.26242255232636E-2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7.0182091433064905E-2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9.5212643641886197E-2</v>
      </c>
    </row>
    <row r="13" spans="1:19">
      <c r="A13" s="8" t="s">
        <v>275</v>
      </c>
      <c r="B13" s="2">
        <v>0</v>
      </c>
      <c r="C13" s="3">
        <v>0</v>
      </c>
      <c r="D13" s="3">
        <v>1.7347234759768102E-18</v>
      </c>
      <c r="E13" s="3">
        <v>0</v>
      </c>
      <c r="F13" s="3">
        <v>0</v>
      </c>
      <c r="G13" s="3">
        <v>2.9498291257298E-6</v>
      </c>
      <c r="H13" s="3">
        <v>0</v>
      </c>
      <c r="I13" s="3">
        <v>0</v>
      </c>
      <c r="J13" s="3">
        <v>0</v>
      </c>
      <c r="K13" s="3">
        <v>0</v>
      </c>
      <c r="L13" s="3">
        <v>1.38777878078145E-17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2.9498291257454125E-6</v>
      </c>
    </row>
    <row r="14" spans="1:19">
      <c r="A14" s="7" t="s">
        <v>276</v>
      </c>
      <c r="B14" s="2">
        <v>7.63466257572782E-2</v>
      </c>
      <c r="C14" s="3">
        <v>0</v>
      </c>
      <c r="D14" s="3">
        <v>4.9167041091851903E-2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1.28296742229378E-4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0.12564196359135948</v>
      </c>
    </row>
    <row r="15" spans="1:19">
      <c r="A15" s="6" t="s">
        <v>277</v>
      </c>
      <c r="B15" s="2">
        <v>1.71779907953876E-2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6.62237595919291E-4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1.7840228391306893E-2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8.7358158318424205E-3</v>
      </c>
      <c r="C17" s="3">
        <v>0</v>
      </c>
      <c r="D17" s="3">
        <v>3.8884253302932999E-2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1.2591947906454E-2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6.0212017041229422E-2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8.7358158318424205E-3</v>
      </c>
      <c r="C25" s="3">
        <v>0</v>
      </c>
      <c r="D25" s="3">
        <v>3.8884253302932999E-2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1.2591947906454E-2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6.0212017041229422E-2</v>
      </c>
    </row>
    <row r="26" spans="1:19">
      <c r="A26" s="7" t="s">
        <v>288</v>
      </c>
      <c r="B26" s="2">
        <v>8.7358158318424205E-3</v>
      </c>
      <c r="C26" s="3">
        <v>0</v>
      </c>
      <c r="D26" s="3">
        <v>3.8884253302932999E-2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1.2591947906454E-2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6.0212017041229422E-2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0.32785002945385</v>
      </c>
      <c r="C31" s="3">
        <v>3.37728566455922E-3</v>
      </c>
      <c r="D31" s="3">
        <v>0.546979392985119</v>
      </c>
      <c r="E31" s="3">
        <v>0</v>
      </c>
      <c r="F31" s="3">
        <v>0</v>
      </c>
      <c r="G31" s="3">
        <v>3.5722430712588501E-3</v>
      </c>
      <c r="H31" s="3">
        <v>0</v>
      </c>
      <c r="I31" s="3">
        <v>0</v>
      </c>
      <c r="J31" s="3">
        <v>0</v>
      </c>
      <c r="K31" s="3">
        <v>0</v>
      </c>
      <c r="L31" s="3">
        <v>2.1464799661693998</v>
      </c>
      <c r="M31" s="3">
        <v>0</v>
      </c>
      <c r="N31" s="3">
        <v>3.2980830797627599E-2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3.0612397481418148</v>
      </c>
    </row>
    <row r="32" spans="1:19">
      <c r="A32" s="6" t="s">
        <v>294</v>
      </c>
      <c r="B32" s="2">
        <v>0.20849847559232301</v>
      </c>
      <c r="C32" s="3">
        <v>2.5780806599688699E-4</v>
      </c>
      <c r="D32" s="3">
        <v>0.10939271155751799</v>
      </c>
      <c r="E32" s="3">
        <v>0</v>
      </c>
      <c r="F32" s="3">
        <v>0</v>
      </c>
      <c r="G32" s="3">
        <v>3.2641250705033702E-3</v>
      </c>
      <c r="H32" s="3">
        <v>0</v>
      </c>
      <c r="I32" s="3">
        <v>0</v>
      </c>
      <c r="J32" s="3">
        <v>0</v>
      </c>
      <c r="K32" s="3">
        <v>0</v>
      </c>
      <c r="L32" s="3">
        <v>0.73651234804256405</v>
      </c>
      <c r="M32" s="3">
        <v>0</v>
      </c>
      <c r="N32" s="3">
        <v>3.2980830797627599E-2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1.090906299126533</v>
      </c>
    </row>
    <row r="33" spans="1:19">
      <c r="A33" s="6" t="s">
        <v>295</v>
      </c>
      <c r="B33" s="2">
        <v>8.7266184985421297E-3</v>
      </c>
      <c r="C33" s="3">
        <v>0</v>
      </c>
      <c r="D33" s="3">
        <v>3.0086875301711701E-4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9.0274872515592464E-3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</v>
      </c>
    </row>
    <row r="40" spans="1:19" ht="28.8">
      <c r="A40" s="6" t="s">
        <v>302</v>
      </c>
      <c r="B40" s="2">
        <v>1.27890098685532E-3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2.0804499835150301E-4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1.486945985206823E-3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3.57954057911325E-3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3.57954057911325E-3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1.09458878580852E-2</v>
      </c>
      <c r="C46" s="3">
        <v>0</v>
      </c>
      <c r="D46" s="3">
        <v>5.68800295177623E-3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0.61716451543684503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0.63379840624670647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2.6330314435256399E-3</v>
      </c>
      <c r="C48" s="3">
        <v>0</v>
      </c>
      <c r="D48" s="3">
        <v>8.1076211339349395E-4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3.4437935569191338E-3</v>
      </c>
    </row>
    <row r="49" spans="1:19" ht="28.8">
      <c r="A49" s="6" t="s">
        <v>311</v>
      </c>
      <c r="B49" s="2">
        <v>3.00541731910999E-2</v>
      </c>
      <c r="C49" s="3">
        <v>0</v>
      </c>
      <c r="D49" s="3">
        <v>1.6402097598691E-2</v>
      </c>
      <c r="E49" s="3">
        <v>0</v>
      </c>
      <c r="F49" s="3">
        <v>0</v>
      </c>
      <c r="G49" s="3">
        <v>3.0811800075548098E-4</v>
      </c>
      <c r="H49" s="3">
        <v>0</v>
      </c>
      <c r="I49" s="3">
        <v>0</v>
      </c>
      <c r="J49" s="3">
        <v>0</v>
      </c>
      <c r="K49" s="3">
        <v>0</v>
      </c>
      <c r="L49" s="3">
        <v>0.52333427683453804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0.57009866562508438</v>
      </c>
    </row>
    <row r="50" spans="1:19">
      <c r="A50" s="6" t="s">
        <v>312</v>
      </c>
      <c r="B50" s="2">
        <v>3.0467935275082401E-3</v>
      </c>
      <c r="C50" s="3">
        <v>0</v>
      </c>
      <c r="D50" s="3">
        <v>1.51067784409647E-3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2.1368360111056299E-2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2.5925831482661008E-2</v>
      </c>
    </row>
    <row r="51" spans="1:19" ht="28.8">
      <c r="A51" s="6" t="s">
        <v>313</v>
      </c>
      <c r="B51" s="2">
        <v>3.7614734907509199E-3</v>
      </c>
      <c r="C51" s="3">
        <v>0</v>
      </c>
      <c r="D51" s="3">
        <v>8.8677106152413405E-4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7.1376933546576501E-3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1.1785937906932704E-2</v>
      </c>
    </row>
    <row r="52" spans="1:19" ht="28.8">
      <c r="A52" s="6" t="s">
        <v>314</v>
      </c>
      <c r="B52" s="2">
        <v>1.27890098685532E-2</v>
      </c>
      <c r="C52" s="3">
        <v>0</v>
      </c>
      <c r="D52" s="3">
        <v>7.4108724427374097E-4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2.6019235214390798E-2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3.9549332327217739E-2</v>
      </c>
    </row>
    <row r="53" spans="1:19">
      <c r="A53" s="6" t="s">
        <v>315</v>
      </c>
      <c r="B53" s="2">
        <v>1.69266307083791E-3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2.9981811911964302E-3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4.69084426203434E-3</v>
      </c>
    </row>
    <row r="54" spans="1:19" ht="28.8">
      <c r="A54" s="6" t="s">
        <v>316</v>
      </c>
      <c r="B54" s="2">
        <v>1.56101149866163E-2</v>
      </c>
      <c r="C54" s="3">
        <v>0</v>
      </c>
      <c r="D54" s="3">
        <v>2.6254757500125299E-3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8.9498236206726096E-3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2.718541435730144E-2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2.4524807159695999E-2</v>
      </c>
      <c r="C56" s="3">
        <v>3.1194775985623302E-3</v>
      </c>
      <c r="D56" s="3">
        <v>1.48185778459694E-2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0.197681635349508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0.24014449795373571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4.2880797794560398E-3</v>
      </c>
      <c r="C58" s="3">
        <v>0</v>
      </c>
      <c r="D58" s="3">
        <v>0.39184890126427602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1.48107268603032E-3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0.39761805372976239</v>
      </c>
    </row>
    <row r="59" spans="1:19" ht="28.8">
      <c r="A59" s="5" t="s">
        <v>321</v>
      </c>
      <c r="B59" s="2">
        <v>0.12604534271658299</v>
      </c>
      <c r="C59" s="3">
        <v>3.3121961590240799E-2</v>
      </c>
      <c r="D59" s="3">
        <v>1.55455078647677E-2</v>
      </c>
      <c r="E59" s="3">
        <v>0</v>
      </c>
      <c r="F59" s="3">
        <v>0</v>
      </c>
      <c r="G59" s="3">
        <v>4.1710583837820201E-3</v>
      </c>
      <c r="H59" s="3">
        <v>0</v>
      </c>
      <c r="I59" s="3">
        <v>0</v>
      </c>
      <c r="J59" s="3">
        <v>0</v>
      </c>
      <c r="K59" s="3">
        <v>0</v>
      </c>
      <c r="L59" s="3">
        <v>2.7214135157183899</v>
      </c>
      <c r="M59" s="3">
        <v>0</v>
      </c>
      <c r="N59" s="3">
        <v>2.3819532303968601E-2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2.9241169185777318</v>
      </c>
    </row>
    <row r="60" spans="1:19" ht="28.8">
      <c r="A60" s="6" t="s">
        <v>322</v>
      </c>
      <c r="B60" s="2">
        <v>0.12604534271658299</v>
      </c>
      <c r="C60" s="3">
        <v>3.3121961590240799E-2</v>
      </c>
      <c r="D60" s="3">
        <v>1.55455078647677E-2</v>
      </c>
      <c r="E60" s="3">
        <v>0</v>
      </c>
      <c r="F60" s="3">
        <v>0</v>
      </c>
      <c r="G60" s="3">
        <v>4.1710583837820201E-3</v>
      </c>
      <c r="H60" s="3">
        <v>0</v>
      </c>
      <c r="I60" s="3">
        <v>0</v>
      </c>
      <c r="J60" s="3">
        <v>0</v>
      </c>
      <c r="K60" s="3">
        <v>0</v>
      </c>
      <c r="L60" s="3">
        <v>2.7214135157183899</v>
      </c>
      <c r="M60" s="3">
        <v>0</v>
      </c>
      <c r="N60" s="3">
        <v>2.3819532303968601E-2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2.9241169185777318</v>
      </c>
    </row>
    <row r="61" spans="1:19" ht="28.8">
      <c r="A61" s="7" t="s">
        <v>323</v>
      </c>
      <c r="B61" s="2">
        <v>9.1983001994105196E-2</v>
      </c>
      <c r="C61" s="3">
        <v>0</v>
      </c>
      <c r="D61" s="3">
        <v>1.11273440645641E-2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3.3489223155462699E-3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0.10645926837421557</v>
      </c>
    </row>
    <row r="62" spans="1:19">
      <c r="A62" s="8" t="s">
        <v>324</v>
      </c>
      <c r="B62" s="2">
        <v>5.3589458464243303E-3</v>
      </c>
      <c r="C62" s="3">
        <v>0</v>
      </c>
      <c r="D62" s="3">
        <v>6.9738919328463196E-3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1.2332837779270651E-2</v>
      </c>
    </row>
    <row r="63" spans="1:19" ht="28.8">
      <c r="A63" s="8" t="s">
        <v>325</v>
      </c>
      <c r="B63" s="2">
        <v>8.66240561476809E-2</v>
      </c>
      <c r="C63" s="3">
        <v>0</v>
      </c>
      <c r="D63" s="3">
        <v>4.1534521317177801E-3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3.3489223155462699E-3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9.4126430594944951E-2</v>
      </c>
    </row>
    <row r="64" spans="1:19" ht="28.8">
      <c r="A64" s="7" t="s">
        <v>326</v>
      </c>
      <c r="B64" s="2">
        <v>9.1028669172138997E-3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9.1028669172138997E-3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9.1028669172138997E-3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9.1028669172138997E-3</v>
      </c>
    </row>
    <row r="67" spans="1:19">
      <c r="A67" s="7" t="s">
        <v>329</v>
      </c>
      <c r="B67" s="2">
        <v>2.49594738052639E-2</v>
      </c>
      <c r="C67" s="3">
        <v>3.3121961590240799E-2</v>
      </c>
      <c r="D67" s="3">
        <v>1.9853375136435502E-3</v>
      </c>
      <c r="E67" s="3">
        <v>0</v>
      </c>
      <c r="F67" s="3">
        <v>0</v>
      </c>
      <c r="G67" s="3">
        <v>3.7757812809342101E-4</v>
      </c>
      <c r="H67" s="3">
        <v>0</v>
      </c>
      <c r="I67" s="3">
        <v>0</v>
      </c>
      <c r="J67" s="3">
        <v>0</v>
      </c>
      <c r="K67" s="3">
        <v>0</v>
      </c>
      <c r="L67" s="3">
        <v>2.71071583147662</v>
      </c>
      <c r="M67" s="3">
        <v>0</v>
      </c>
      <c r="N67" s="3">
        <v>2.3819532303968601E-2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2.7949797148178304</v>
      </c>
    </row>
    <row r="68" spans="1:19">
      <c r="A68" s="8" t="s">
        <v>329</v>
      </c>
      <c r="B68" s="2">
        <v>2.49594738052639E-2</v>
      </c>
      <c r="C68" s="3">
        <v>3.3121961590240799E-2</v>
      </c>
      <c r="D68" s="3">
        <v>1.9853375136435502E-3</v>
      </c>
      <c r="E68" s="3">
        <v>0</v>
      </c>
      <c r="F68" s="3">
        <v>0</v>
      </c>
      <c r="G68" s="3">
        <v>3.7757812809342101E-4</v>
      </c>
      <c r="H68" s="3">
        <v>0</v>
      </c>
      <c r="I68" s="3">
        <v>0</v>
      </c>
      <c r="J68" s="3">
        <v>0</v>
      </c>
      <c r="K68" s="3">
        <v>0</v>
      </c>
      <c r="L68" s="3">
        <v>2.71071583147662</v>
      </c>
      <c r="M68" s="3">
        <v>0</v>
      </c>
      <c r="N68" s="3">
        <v>2.3819532303968601E-2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2.7949797148178304</v>
      </c>
    </row>
    <row r="69" spans="1:19">
      <c r="A69" s="9" t="s">
        <v>329</v>
      </c>
      <c r="B69" s="2">
        <v>2.44088971772067E-2</v>
      </c>
      <c r="C69" s="3">
        <v>3.3121961590240799E-2</v>
      </c>
      <c r="D69" s="3">
        <v>1.9538242197761901E-3</v>
      </c>
      <c r="E69" s="3">
        <v>0</v>
      </c>
      <c r="F69" s="3">
        <v>0</v>
      </c>
      <c r="G69" s="3">
        <v>3.7757812809342101E-4</v>
      </c>
      <c r="H69" s="3">
        <v>0</v>
      </c>
      <c r="I69" s="3">
        <v>0</v>
      </c>
      <c r="J69" s="3">
        <v>0</v>
      </c>
      <c r="K69" s="3">
        <v>0</v>
      </c>
      <c r="L69" s="3">
        <v>2.6370584077025798</v>
      </c>
      <c r="M69" s="3">
        <v>0</v>
      </c>
      <c r="N69" s="3">
        <v>2.3819532303968601E-2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2.7207402011218655</v>
      </c>
    </row>
    <row r="70" spans="1:19" ht="57.6">
      <c r="A70" s="9" t="s">
        <v>330</v>
      </c>
      <c r="B70" s="2">
        <v>5.5057662805719902E-4</v>
      </c>
      <c r="C70" s="3">
        <v>0</v>
      </c>
      <c r="D70" s="3">
        <v>3.1513293867357899E-5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7.3657423774042802E-2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7.423951369596736E-2</v>
      </c>
    </row>
    <row r="71" spans="1:19" ht="28.8">
      <c r="A71" s="5" t="s">
        <v>331</v>
      </c>
      <c r="B71" s="2">
        <v>6.6766592429081298E-2</v>
      </c>
      <c r="C71" s="3">
        <v>0</v>
      </c>
      <c r="D71" s="3">
        <v>2.4854534873185199E-2</v>
      </c>
      <c r="E71" s="3">
        <v>0</v>
      </c>
      <c r="F71" s="3">
        <v>0</v>
      </c>
      <c r="G71" s="3">
        <v>3.7167846984196201E-4</v>
      </c>
      <c r="H71" s="3">
        <v>0</v>
      </c>
      <c r="I71" s="3">
        <v>0</v>
      </c>
      <c r="J71" s="3">
        <v>0</v>
      </c>
      <c r="K71" s="3">
        <v>0</v>
      </c>
      <c r="L71" s="3">
        <v>1.6688010073806599E-2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0.10868081584591506</v>
      </c>
    </row>
    <row r="72" spans="1:19">
      <c r="A72" s="6" t="s">
        <v>332</v>
      </c>
      <c r="B72" s="2">
        <v>1.7545041880759098E-2</v>
      </c>
      <c r="C72" s="3">
        <v>0</v>
      </c>
      <c r="D72" s="3">
        <v>2.3792536869855201E-3</v>
      </c>
      <c r="E72" s="3">
        <v>0</v>
      </c>
      <c r="F72" s="3">
        <v>0</v>
      </c>
      <c r="G72" s="3">
        <v>1.2684265240638399E-4</v>
      </c>
      <c r="H72" s="3">
        <v>0</v>
      </c>
      <c r="I72" s="3">
        <v>0</v>
      </c>
      <c r="J72" s="3">
        <v>0</v>
      </c>
      <c r="K72" s="3">
        <v>0</v>
      </c>
      <c r="L72" s="3">
        <v>1.4450363951982501E-2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3.4501502172133505E-2</v>
      </c>
    </row>
    <row r="73" spans="1:19">
      <c r="A73" s="6" t="s">
        <v>333</v>
      </c>
      <c r="B73" s="2">
        <v>2.8997035744350902E-3</v>
      </c>
      <c r="C73" s="3">
        <v>0</v>
      </c>
      <c r="D73" s="3">
        <v>4.47488772916483E-4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3.3471923473515734E-3</v>
      </c>
    </row>
    <row r="74" spans="1:19" ht="28.8">
      <c r="A74" s="6" t="s">
        <v>334</v>
      </c>
      <c r="B74" s="2">
        <v>1.31037237477636E-2</v>
      </c>
      <c r="C74" s="3">
        <v>0</v>
      </c>
      <c r="D74" s="3">
        <v>6.2270268681899298E-3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1.1810847152292801E-3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2.0511835331182813E-2</v>
      </c>
    </row>
    <row r="75" spans="1:19" ht="28.8">
      <c r="A75" s="6" t="s">
        <v>335</v>
      </c>
      <c r="B75" s="2">
        <v>3.3218123226123497E-2</v>
      </c>
      <c r="C75" s="3">
        <v>0</v>
      </c>
      <c r="D75" s="3">
        <v>1.5800765545093302E-2</v>
      </c>
      <c r="E75" s="3">
        <v>0</v>
      </c>
      <c r="F75" s="3">
        <v>0</v>
      </c>
      <c r="G75" s="3">
        <v>2.2713684268119901E-4</v>
      </c>
      <c r="H75" s="3">
        <v>0</v>
      </c>
      <c r="I75" s="3">
        <v>0</v>
      </c>
      <c r="J75" s="3">
        <v>0</v>
      </c>
      <c r="K75" s="3">
        <v>0</v>
      </c>
      <c r="L75" s="3">
        <v>7.9430777174365104E-4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5.0040333385641643E-2</v>
      </c>
    </row>
    <row r="76" spans="1:19">
      <c r="A76" s="5" t="s">
        <v>336</v>
      </c>
      <c r="B76" s="2">
        <v>0.10945463365779</v>
      </c>
      <c r="C76" s="3">
        <v>0</v>
      </c>
      <c r="D76" s="3">
        <v>5.3364611834983998E-2</v>
      </c>
      <c r="E76" s="3">
        <v>0</v>
      </c>
      <c r="F76" s="3">
        <v>0</v>
      </c>
      <c r="G76" s="3">
        <v>2.9203308344725602E-4</v>
      </c>
      <c r="H76" s="3">
        <v>0</v>
      </c>
      <c r="I76" s="3">
        <v>0</v>
      </c>
      <c r="J76" s="3">
        <v>0</v>
      </c>
      <c r="K76" s="3">
        <v>0</v>
      </c>
      <c r="L76" s="3">
        <v>1.3039099787459299E-2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0.17615037836368053</v>
      </c>
    </row>
    <row r="77" spans="1:19">
      <c r="A77" s="6" t="s">
        <v>337</v>
      </c>
      <c r="B77" s="2">
        <v>7.4584780547494595E-2</v>
      </c>
      <c r="C77" s="3">
        <v>0</v>
      </c>
      <c r="D77" s="3">
        <v>2.3011007181944799E-2</v>
      </c>
      <c r="E77" s="3">
        <v>0</v>
      </c>
      <c r="F77" s="3">
        <v>0</v>
      </c>
      <c r="G77" s="3">
        <v>2.9203308344725602E-4</v>
      </c>
      <c r="H77" s="3">
        <v>0</v>
      </c>
      <c r="I77" s="3">
        <v>0</v>
      </c>
      <c r="J77" s="3">
        <v>0</v>
      </c>
      <c r="K77" s="3">
        <v>0</v>
      </c>
      <c r="L77" s="3">
        <v>7.02802007065344E-3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0.10491584088354008</v>
      </c>
    </row>
    <row r="78" spans="1:19">
      <c r="A78" s="6" t="s">
        <v>338</v>
      </c>
      <c r="B78" s="2">
        <v>3.4869853110295397E-2</v>
      </c>
      <c r="C78" s="3">
        <v>0</v>
      </c>
      <c r="D78" s="3">
        <v>3.0353604653039198E-2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6.0110797168058698E-3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7.123453748014047E-2</v>
      </c>
    </row>
    <row r="79" spans="1:19">
      <c r="A79" s="7" t="s">
        <v>339</v>
      </c>
      <c r="B79" s="2">
        <v>3.4869853110295397E-2</v>
      </c>
      <c r="C79" s="3">
        <v>0</v>
      </c>
      <c r="D79" s="3">
        <v>3.0353604653039198E-2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6.0110797168058698E-3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7.123453748014047E-2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0.26691954928217598</v>
      </c>
      <c r="C86" s="3">
        <v>0</v>
      </c>
      <c r="D86" s="3">
        <v>4.8060924477107601E-2</v>
      </c>
      <c r="E86" s="3">
        <v>0</v>
      </c>
      <c r="F86" s="3">
        <v>0</v>
      </c>
      <c r="G86" s="3">
        <v>8.2595215520435904E-4</v>
      </c>
      <c r="H86" s="3">
        <v>0</v>
      </c>
      <c r="I86" s="3">
        <v>0</v>
      </c>
      <c r="J86" s="3">
        <v>0</v>
      </c>
      <c r="K86" s="3">
        <v>0</v>
      </c>
      <c r="L86" s="3">
        <v>1.0376942386199701E-2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0.32618336830068762</v>
      </c>
    </row>
    <row r="87" spans="1:19" ht="28.8">
      <c r="A87" s="6" t="s">
        <v>346</v>
      </c>
      <c r="B87" s="2">
        <v>8.8826362659909994E-3</v>
      </c>
      <c r="C87" s="3">
        <v>0</v>
      </c>
      <c r="D87" s="3">
        <v>4.7900206678384101E-4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2.7149854715893401E-3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1.2076623804364181E-2</v>
      </c>
    </row>
    <row r="88" spans="1:19" ht="28.8">
      <c r="A88" s="6" t="s">
        <v>347</v>
      </c>
      <c r="B88" s="2">
        <v>0.182607914972336</v>
      </c>
      <c r="C88" s="3">
        <v>0</v>
      </c>
      <c r="D88" s="3">
        <v>4.3705787264638703E-2</v>
      </c>
      <c r="E88" s="3">
        <v>0</v>
      </c>
      <c r="F88" s="3">
        <v>0</v>
      </c>
      <c r="G88" s="3">
        <v>6.1356445815181004E-4</v>
      </c>
      <c r="H88" s="3">
        <v>0</v>
      </c>
      <c r="I88" s="3">
        <v>0</v>
      </c>
      <c r="J88" s="3">
        <v>0</v>
      </c>
      <c r="K88" s="3">
        <v>0</v>
      </c>
      <c r="L88" s="3">
        <v>2.9828992568330399E-3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0.22991016595195954</v>
      </c>
    </row>
    <row r="89" spans="1:19">
      <c r="A89" s="7" t="s">
        <v>348</v>
      </c>
      <c r="B89" s="2">
        <v>0.181359941282073</v>
      </c>
      <c r="C89" s="3">
        <v>0</v>
      </c>
      <c r="D89" s="3">
        <v>4.1745660386089102E-2</v>
      </c>
      <c r="E89" s="3">
        <v>0</v>
      </c>
      <c r="F89" s="3">
        <v>0</v>
      </c>
      <c r="G89" s="3">
        <v>6.1356445815181004E-4</v>
      </c>
      <c r="H89" s="3">
        <v>0</v>
      </c>
      <c r="I89" s="3">
        <v>0</v>
      </c>
      <c r="J89" s="3">
        <v>0</v>
      </c>
      <c r="K89" s="3">
        <v>0</v>
      </c>
      <c r="L89" s="3">
        <v>2.9828992568330399E-3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0.22670206538314694</v>
      </c>
    </row>
    <row r="90" spans="1:19">
      <c r="A90" s="7" t="s">
        <v>349</v>
      </c>
      <c r="B90" s="2">
        <v>1.24797369026321E-3</v>
      </c>
      <c r="C90" s="3">
        <v>0</v>
      </c>
      <c r="D90" s="3">
        <v>1.9601268785496601E-3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3.2081005688128703E-3</v>
      </c>
    </row>
    <row r="91" spans="1:19" ht="28.8">
      <c r="A91" s="8" t="s">
        <v>350</v>
      </c>
      <c r="B91" s="2">
        <v>1.24797369026321E-3</v>
      </c>
      <c r="C91" s="3">
        <v>0</v>
      </c>
      <c r="D91" s="3">
        <v>1.9601268785496601E-3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3.2081005688128703E-3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2.5693575976006998E-4</v>
      </c>
      <c r="C93" s="3">
        <v>0</v>
      </c>
      <c r="D93" s="3">
        <v>1.6702045749699701E-3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1.9271403347300401E-3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9.9103793050313695E-4</v>
      </c>
      <c r="C97" s="3">
        <v>0</v>
      </c>
      <c r="D97" s="3">
        <v>2.8992230357969298E-4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1.28096023408283E-3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7.5428998043849393E-2</v>
      </c>
      <c r="C99" s="3">
        <v>0</v>
      </c>
      <c r="D99" s="3">
        <v>3.8761351456850302E-3</v>
      </c>
      <c r="E99" s="3">
        <v>0</v>
      </c>
      <c r="F99" s="3">
        <v>0</v>
      </c>
      <c r="G99" s="3">
        <v>5.60467533888672E-5</v>
      </c>
      <c r="H99" s="3">
        <v>0</v>
      </c>
      <c r="I99" s="3">
        <v>0</v>
      </c>
      <c r="J99" s="3">
        <v>0</v>
      </c>
      <c r="K99" s="3">
        <v>0</v>
      </c>
      <c r="L99" s="3">
        <v>4.6790576577773199E-3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8.4040237600700618E-2</v>
      </c>
    </row>
    <row r="100" spans="1:19">
      <c r="A100" s="5" t="s">
        <v>359</v>
      </c>
      <c r="B100" s="2">
        <v>0.23953753831346</v>
      </c>
      <c r="C100" s="3">
        <v>0</v>
      </c>
      <c r="D100" s="3">
        <v>0.103048470946261</v>
      </c>
      <c r="E100" s="3">
        <v>0</v>
      </c>
      <c r="F100" s="3">
        <v>0</v>
      </c>
      <c r="G100" s="3">
        <v>7.4571680298450701E-3</v>
      </c>
      <c r="H100" s="3">
        <v>0</v>
      </c>
      <c r="I100" s="3">
        <v>0</v>
      </c>
      <c r="J100" s="3">
        <v>0</v>
      </c>
      <c r="K100" s="3">
        <v>0</v>
      </c>
      <c r="L100" s="3">
        <v>4.06606337027254E-2</v>
      </c>
      <c r="M100" s="3">
        <v>0</v>
      </c>
      <c r="N100" s="3">
        <v>1.0382490279731999E-2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0.40108630127202344</v>
      </c>
    </row>
    <row r="101" spans="1:19">
      <c r="A101" s="6" t="s">
        <v>360</v>
      </c>
      <c r="B101" s="2">
        <v>8.1705571603702398E-2</v>
      </c>
      <c r="C101" s="3">
        <v>0</v>
      </c>
      <c r="D101" s="3">
        <v>8.3696157182316003E-2</v>
      </c>
      <c r="E101" s="3">
        <v>0</v>
      </c>
      <c r="F101" s="3">
        <v>0</v>
      </c>
      <c r="G101" s="3">
        <v>6.7079114319096899E-3</v>
      </c>
      <c r="H101" s="3">
        <v>0</v>
      </c>
      <c r="I101" s="3">
        <v>0</v>
      </c>
      <c r="J101" s="3">
        <v>0</v>
      </c>
      <c r="K101" s="3">
        <v>0</v>
      </c>
      <c r="L101" s="3">
        <v>6.9695318499312202E-3</v>
      </c>
      <c r="M101" s="3">
        <v>0</v>
      </c>
      <c r="N101" s="3">
        <v>3.5681171651687602E-3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0.18264728923302803</v>
      </c>
    </row>
    <row r="102" spans="1:19">
      <c r="A102" s="7" t="s">
        <v>361</v>
      </c>
      <c r="B102" s="2">
        <v>1.16722245148147E-2</v>
      </c>
      <c r="C102" s="3">
        <v>0</v>
      </c>
      <c r="D102" s="3">
        <v>3.8588028340579797E-2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1.8867167974908599E-4</v>
      </c>
      <c r="M102" s="3">
        <v>0</v>
      </c>
      <c r="N102" s="3">
        <v>2.1957644093346198E-3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5.2644688944478199E-2</v>
      </c>
    </row>
    <row r="103" spans="1:19">
      <c r="A103" s="7" t="s">
        <v>362</v>
      </c>
      <c r="B103" s="2">
        <v>8.6624056147680904E-3</v>
      </c>
      <c r="C103" s="3">
        <v>0</v>
      </c>
      <c r="D103" s="3">
        <v>1.46536816483214E-3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1.0127773779600231E-2</v>
      </c>
    </row>
    <row r="104" spans="1:19">
      <c r="A104" s="7" t="s">
        <v>363</v>
      </c>
      <c r="B104" s="2">
        <v>4.3532258725063298E-2</v>
      </c>
      <c r="C104" s="3">
        <v>0</v>
      </c>
      <c r="D104" s="3">
        <v>1.7064448629174299E-2</v>
      </c>
      <c r="E104" s="3">
        <v>0</v>
      </c>
      <c r="F104" s="3">
        <v>0</v>
      </c>
      <c r="G104" s="3">
        <v>6.6400653620178997E-3</v>
      </c>
      <c r="H104" s="3">
        <v>0</v>
      </c>
      <c r="I104" s="3">
        <v>0</v>
      </c>
      <c r="J104" s="3">
        <v>0</v>
      </c>
      <c r="K104" s="3">
        <v>0</v>
      </c>
      <c r="L104" s="3">
        <v>3.2583599092667098E-3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7.0495132625522205E-2</v>
      </c>
    </row>
    <row r="105" spans="1:19" ht="28.8">
      <c r="A105" s="7" t="s">
        <v>364</v>
      </c>
      <c r="B105" s="2">
        <v>4.1476772646982796E-3</v>
      </c>
      <c r="C105" s="3">
        <v>0</v>
      </c>
      <c r="D105" s="3">
        <v>2.3824050163722601E-2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2.797172742842088E-2</v>
      </c>
    </row>
    <row r="106" spans="1:19">
      <c r="A106" s="7" t="s">
        <v>365</v>
      </c>
      <c r="B106" s="2">
        <v>1.36910054843581E-2</v>
      </c>
      <c r="C106" s="3">
        <v>0</v>
      </c>
      <c r="D106" s="3">
        <v>2.7542618840070898E-3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3.4923127921555799E-3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1.9937580160520767E-2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8.5155851806194803E-3</v>
      </c>
      <c r="C108" s="3">
        <v>0</v>
      </c>
      <c r="D108" s="3">
        <v>1.50318411747297E-3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3.4243909874459E-3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1.3443160285538351E-2</v>
      </c>
    </row>
    <row r="109" spans="1:19">
      <c r="A109" s="8" t="s">
        <v>368</v>
      </c>
      <c r="B109" s="2">
        <v>5.1754203037385899E-3</v>
      </c>
      <c r="C109" s="3">
        <v>0</v>
      </c>
      <c r="D109" s="3">
        <v>1.25107776653411E-3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6.79218047096707E-5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6.4944198749823708E-3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8.37243525732458E-2</v>
      </c>
      <c r="C112" s="3">
        <v>0</v>
      </c>
      <c r="D112" s="3">
        <v>1.8142203279438E-2</v>
      </c>
      <c r="E112" s="3">
        <v>0</v>
      </c>
      <c r="F112" s="3">
        <v>0</v>
      </c>
      <c r="G112" s="3">
        <v>7.4925659793538297E-4</v>
      </c>
      <c r="H112" s="3">
        <v>0</v>
      </c>
      <c r="I112" s="3">
        <v>0</v>
      </c>
      <c r="J112" s="3">
        <v>0</v>
      </c>
      <c r="K112" s="3">
        <v>0</v>
      </c>
      <c r="L112" s="3">
        <v>3.2206255733168897E-2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0.13482206818378809</v>
      </c>
    </row>
    <row r="113" spans="1:19">
      <c r="A113" s="6" t="s">
        <v>372</v>
      </c>
      <c r="B113" s="2">
        <v>7.4107614136511707E-2</v>
      </c>
      <c r="C113" s="3">
        <v>0</v>
      </c>
      <c r="D113" s="3">
        <v>1.21011048450655E-3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1.4848461196253001E-3</v>
      </c>
      <c r="M113" s="3">
        <v>0</v>
      </c>
      <c r="N113" s="3">
        <v>6.2909814905642604E-3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8.3093552231207804E-2</v>
      </c>
    </row>
    <row r="114" spans="1:19">
      <c r="A114" s="5" t="s">
        <v>373</v>
      </c>
      <c r="B114" s="2">
        <v>3.5787480823724203E-2</v>
      </c>
      <c r="C114" s="3">
        <v>0</v>
      </c>
      <c r="D114" s="3">
        <v>4.85304725557313E-4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2.4282045183707298E-3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3.8700990067652249E-2</v>
      </c>
    </row>
    <row r="115" spans="1:19">
      <c r="A115" s="5" t="s">
        <v>374</v>
      </c>
      <c r="B115" s="2">
        <v>9.6754666103935599E-2</v>
      </c>
      <c r="C115" s="3">
        <v>0</v>
      </c>
      <c r="D115" s="3">
        <v>4.6608161629822396E-3</v>
      </c>
      <c r="E115" s="3">
        <v>0</v>
      </c>
      <c r="F115" s="3">
        <v>0</v>
      </c>
      <c r="G115" s="3">
        <v>1.23892823280654E-4</v>
      </c>
      <c r="H115" s="3">
        <v>0</v>
      </c>
      <c r="I115" s="3">
        <v>0</v>
      </c>
      <c r="J115" s="3">
        <v>0</v>
      </c>
      <c r="K115" s="3">
        <v>0</v>
      </c>
      <c r="L115" s="3">
        <v>2.8064912362676501E-2</v>
      </c>
      <c r="M115" s="3">
        <v>0</v>
      </c>
      <c r="N115" s="3">
        <v>4.1416011402558399E-2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0.17102029885543341</v>
      </c>
    </row>
    <row r="116" spans="1:19">
      <c r="A116" s="5" t="s">
        <v>375</v>
      </c>
      <c r="B116" s="2">
        <v>0.26354267929675801</v>
      </c>
      <c r="C116" s="3">
        <v>0</v>
      </c>
      <c r="D116" s="3">
        <v>2.4580369216539201E-3</v>
      </c>
      <c r="E116" s="3">
        <v>0</v>
      </c>
      <c r="F116" s="3">
        <v>0</v>
      </c>
      <c r="G116" s="3">
        <v>1.56635926576255E-3</v>
      </c>
      <c r="H116" s="3">
        <v>0</v>
      </c>
      <c r="I116" s="3">
        <v>0</v>
      </c>
      <c r="J116" s="3">
        <v>0</v>
      </c>
      <c r="K116" s="3">
        <v>0</v>
      </c>
      <c r="L116" s="3">
        <v>3.5826865267553902E-2</v>
      </c>
      <c r="M116" s="3">
        <v>0</v>
      </c>
      <c r="N116" s="3">
        <v>2.6243417264061E-2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0.32963735801578936</v>
      </c>
    </row>
    <row r="117" spans="1:19">
      <c r="A117" s="6" t="s">
        <v>376</v>
      </c>
      <c r="B117" s="2">
        <v>0.23344449029629299</v>
      </c>
      <c r="C117" s="3">
        <v>0</v>
      </c>
      <c r="D117" s="3">
        <v>2.1082393597262501E-3</v>
      </c>
      <c r="E117" s="3">
        <v>0</v>
      </c>
      <c r="F117" s="3">
        <v>0</v>
      </c>
      <c r="G117" s="3">
        <v>1.56635926576255E-3</v>
      </c>
      <c r="H117" s="3">
        <v>0</v>
      </c>
      <c r="I117" s="3">
        <v>0</v>
      </c>
      <c r="J117" s="3">
        <v>0</v>
      </c>
      <c r="K117" s="3">
        <v>0</v>
      </c>
      <c r="L117" s="3">
        <v>3.0057285300826801E-2</v>
      </c>
      <c r="M117" s="3">
        <v>0</v>
      </c>
      <c r="N117" s="3">
        <v>1.26754480277662E-2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0.2798518222503748</v>
      </c>
    </row>
    <row r="118" spans="1:19">
      <c r="A118" s="6" t="s">
        <v>377</v>
      </c>
      <c r="B118" s="2">
        <v>3.0098189000465E-2</v>
      </c>
      <c r="C118" s="3">
        <v>0</v>
      </c>
      <c r="D118" s="3">
        <v>3.4979756192767301E-4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5.7695799667270399E-3</v>
      </c>
      <c r="M118" s="3">
        <v>0</v>
      </c>
      <c r="N118" s="3">
        <v>1.35679692362947E-2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4.9785535765414411E-2</v>
      </c>
    </row>
    <row r="119" spans="1:19">
      <c r="A119" s="5" t="s">
        <v>378</v>
      </c>
      <c r="B119" s="2">
        <v>9.9103793050313305E-3</v>
      </c>
      <c r="C119" s="3">
        <v>0</v>
      </c>
      <c r="D119" s="3">
        <v>1.9538242197761899E-4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2.6998917372094201E-3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1.2805653464218369E-2</v>
      </c>
    </row>
    <row r="120" spans="1:19">
      <c r="A120" s="4" t="s">
        <v>379</v>
      </c>
      <c r="B120" s="2">
        <f t="shared" ref="B120:S120" si="2">B3+B17+B31+B59+B71+B76+B86+B100+B114+B115+B116+B119</f>
        <v>2.100963707558098</v>
      </c>
      <c r="C120" s="2">
        <f t="shared" si="2"/>
        <v>3.649924725480002E-2</v>
      </c>
      <c r="D120" s="2">
        <f t="shared" si="2"/>
        <v>1.1937519336600004</v>
      </c>
      <c r="E120" s="2">
        <f t="shared" si="2"/>
        <v>0</v>
      </c>
      <c r="F120" s="2">
        <f t="shared" si="2"/>
        <v>0</v>
      </c>
      <c r="G120" s="2">
        <f t="shared" si="2"/>
        <v>2.2734333071999992E-2</v>
      </c>
      <c r="H120" s="2">
        <f t="shared" si="2"/>
        <v>0</v>
      </c>
      <c r="I120" s="2">
        <f t="shared" si="2"/>
        <v>0</v>
      </c>
      <c r="J120" s="2">
        <f t="shared" si="2"/>
        <v>0</v>
      </c>
      <c r="K120" s="2">
        <f t="shared" si="2"/>
        <v>0</v>
      </c>
      <c r="L120" s="2">
        <f t="shared" si="2"/>
        <v>5.2479159792383987</v>
      </c>
      <c r="M120" s="2">
        <f t="shared" si="2"/>
        <v>0</v>
      </c>
      <c r="N120" s="2">
        <f t="shared" si="2"/>
        <v>0.13497211762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8.7368373184032961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3" priority="2" operator="lessThan">
      <formula>0</formula>
    </cfRule>
  </conditionalFormatting>
  <conditionalFormatting sqref="B3:B158 C120:S120">
    <cfRule type="cellIs" dxfId="2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outlinePr summaryBelow="0" summaryRight="0"/>
  </sheetPr>
  <dimension ref="A1:S143"/>
  <sheetViews>
    <sheetView topLeftCell="A13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88671875" style="2"/>
    <col min="3" max="5" width="12.77734375" style="1"/>
    <col min="6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6" width="12.77734375" style="1"/>
    <col min="17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0.22188383484441199</v>
      </c>
      <c r="C3" s="3">
        <v>0</v>
      </c>
      <c r="D3" s="3">
        <v>3.4725148362933403E-2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6.6968167600836404E-2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0.32357715080818178</v>
      </c>
    </row>
    <row r="4" spans="1:19" ht="28.8">
      <c r="A4" s="6" t="s">
        <v>266</v>
      </c>
      <c r="B4" s="2">
        <v>0.18977381646855401</v>
      </c>
      <c r="C4" s="3">
        <v>0</v>
      </c>
      <c r="D4" s="3">
        <v>3.4244855854455802E-2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6.6790934039378899E-2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0.29080960636238873</v>
      </c>
    </row>
    <row r="5" spans="1:19" ht="28.8">
      <c r="A5" s="7" t="s">
        <v>267</v>
      </c>
      <c r="B5" s="2">
        <v>3.5236836644668201E-2</v>
      </c>
      <c r="C5" s="3">
        <v>0</v>
      </c>
      <c r="D5" s="3">
        <v>3.3588456092869599E-3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1.8281175460235E-2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5.6876857714190161E-2</v>
      </c>
    </row>
    <row r="6" spans="1:19">
      <c r="A6" s="7" t="s">
        <v>268</v>
      </c>
      <c r="B6" s="2">
        <v>0.15453697982388601</v>
      </c>
      <c r="C6" s="3">
        <v>0</v>
      </c>
      <c r="D6" s="3">
        <v>3.08860102451688E-2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4.85097585791439E-2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0.23393274864819869</v>
      </c>
    </row>
    <row r="7" spans="1:19">
      <c r="A7" s="8" t="s">
        <v>269</v>
      </c>
      <c r="B7" s="2">
        <v>0.129161646950081</v>
      </c>
      <c r="C7" s="3">
        <v>0</v>
      </c>
      <c r="D7" s="3">
        <v>1.87442156308541E-2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0.1479058625809351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</v>
      </c>
    </row>
    <row r="12" spans="1:19">
      <c r="A12" s="8" t="s">
        <v>274</v>
      </c>
      <c r="B12" s="2">
        <v>2.53753328738054E-2</v>
      </c>
      <c r="C12" s="3">
        <v>0</v>
      </c>
      <c r="D12" s="3">
        <v>1.2141794614314701E-2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4.7024727895773402E-2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8.4541855383893499E-2</v>
      </c>
    </row>
    <row r="13" spans="1:19">
      <c r="A13" s="8" t="s">
        <v>275</v>
      </c>
      <c r="B13" s="2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1.4850306833704601E-3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1.4850306833704601E-3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3.2110018375858002E-2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1.7723356145752899E-4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3.2287251937315534E-2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1.7407329332232199E-2</v>
      </c>
      <c r="C17" s="3">
        <v>0</v>
      </c>
      <c r="D17" s="3">
        <v>1.13124895496767E-2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2.8719818881908901E-2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</v>
      </c>
    </row>
    <row r="25" spans="1:19">
      <c r="A25" s="6" t="s">
        <v>287</v>
      </c>
      <c r="B25" s="2">
        <v>1.7407329332232199E-2</v>
      </c>
      <c r="C25" s="3">
        <v>0</v>
      </c>
      <c r="D25" s="3">
        <v>1.13124895496767E-2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2.8719818881908901E-2</v>
      </c>
    </row>
    <row r="26" spans="1:19">
      <c r="A26" s="7" t="s">
        <v>288</v>
      </c>
      <c r="B26" s="2">
        <v>1.7407329332232199E-2</v>
      </c>
      <c r="C26" s="3">
        <v>0</v>
      </c>
      <c r="D26" s="3">
        <v>1.13124895496767E-2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2.8719818881908901E-2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0.72800789659321696</v>
      </c>
      <c r="C31" s="3">
        <v>0.296025300873695</v>
      </c>
      <c r="D31" s="3">
        <v>5.9777205605127101E-2</v>
      </c>
      <c r="E31" s="3">
        <v>0</v>
      </c>
      <c r="F31" s="3">
        <v>0</v>
      </c>
      <c r="G31" s="3">
        <v>0.147909657549325</v>
      </c>
      <c r="H31" s="3">
        <v>0</v>
      </c>
      <c r="I31" s="3">
        <v>2.5823070708142999</v>
      </c>
      <c r="J31" s="3">
        <v>0</v>
      </c>
      <c r="K31" s="3">
        <v>0</v>
      </c>
      <c r="L31" s="3">
        <v>0.87360101497208797</v>
      </c>
      <c r="M31" s="3">
        <v>0</v>
      </c>
      <c r="N31" s="3">
        <v>0</v>
      </c>
      <c r="O31" s="3">
        <v>0</v>
      </c>
      <c r="P31" s="3">
        <v>2.221410444E-2</v>
      </c>
      <c r="Q31" s="3">
        <v>0</v>
      </c>
      <c r="R31" s="3">
        <v>0</v>
      </c>
      <c r="S31" s="3">
        <f t="shared" si="0"/>
        <v>4.7098422508477515</v>
      </c>
    </row>
    <row r="32" spans="1:19">
      <c r="A32" s="6" t="s">
        <v>294</v>
      </c>
      <c r="B32" s="2">
        <v>0.39449642564082599</v>
      </c>
      <c r="C32" s="3">
        <v>0</v>
      </c>
      <c r="D32" s="3">
        <v>7.4017583247516696E-3</v>
      </c>
      <c r="E32" s="3">
        <v>0</v>
      </c>
      <c r="F32" s="3">
        <v>0</v>
      </c>
      <c r="G32" s="3">
        <v>0</v>
      </c>
      <c r="H32" s="3">
        <v>0</v>
      </c>
      <c r="I32" s="3">
        <v>1.38344908237121E-3</v>
      </c>
      <c r="J32" s="3">
        <v>0</v>
      </c>
      <c r="K32" s="3">
        <v>0</v>
      </c>
      <c r="L32" s="3">
        <v>6.4853981825289897E-2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0.46813561487323874</v>
      </c>
    </row>
    <row r="33" spans="1:19">
      <c r="A33" s="6" t="s">
        <v>295</v>
      </c>
      <c r="B33" s="2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1.8223830696278401E-4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1.8223830696278401E-4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3.68450767909308E-3</v>
      </c>
      <c r="C35" s="3">
        <v>0</v>
      </c>
      <c r="D35" s="3">
        <v>2.7101064717350399E-4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3.9555183262665839E-3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3.0492477344218599E-3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1.5417098005432299E-2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1.8466345739854159E-2</v>
      </c>
    </row>
    <row r="38" spans="1:19" ht="57.6">
      <c r="A38" s="6" t="s">
        <v>300</v>
      </c>
      <c r="B38" s="2">
        <v>1.0418263092608E-2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3.4789310824745E-5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1.0453052403432745E-2</v>
      </c>
    </row>
    <row r="39" spans="1:19">
      <c r="A39" s="6" t="s">
        <v>301</v>
      </c>
      <c r="B39" s="2">
        <v>5.9714434799094602E-3</v>
      </c>
      <c r="C39" s="3">
        <v>0</v>
      </c>
      <c r="D39" s="3">
        <v>2.62563562066797E-3</v>
      </c>
      <c r="E39" s="3">
        <v>0</v>
      </c>
      <c r="F39" s="3">
        <v>0</v>
      </c>
      <c r="G39" s="3">
        <v>0</v>
      </c>
      <c r="H39" s="3">
        <v>0</v>
      </c>
      <c r="I39" s="3">
        <v>6.2535482725716199E-2</v>
      </c>
      <c r="J39" s="3">
        <v>0</v>
      </c>
      <c r="K39" s="3">
        <v>0</v>
      </c>
      <c r="L39" s="3">
        <v>6.6432318679550295E-2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0.13756488050584392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3.2445989370228598E-6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3.2445989370228598E-6</v>
      </c>
    </row>
    <row r="41" spans="1:19">
      <c r="A41" s="6" t="s">
        <v>303</v>
      </c>
      <c r="B41" s="2">
        <v>2.7951437565533698E-3</v>
      </c>
      <c r="C41" s="3">
        <v>0</v>
      </c>
      <c r="D41" s="3">
        <v>5.5609976952485205E-4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3.3512435260782221E-3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2.4097567532850901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2.4097567532850901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2.4097567532850901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2.4097567532850901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2.6426813698322699E-2</v>
      </c>
      <c r="C46" s="3">
        <v>0</v>
      </c>
      <c r="D46" s="3">
        <v>4.3009741668314496E-3</v>
      </c>
      <c r="E46" s="3">
        <v>0</v>
      </c>
      <c r="F46" s="3">
        <v>0</v>
      </c>
      <c r="G46" s="3">
        <v>0</v>
      </c>
      <c r="H46" s="3">
        <v>0</v>
      </c>
      <c r="I46" s="3">
        <v>8.7137129308182099E-2</v>
      </c>
      <c r="J46" s="3">
        <v>0</v>
      </c>
      <c r="K46" s="3">
        <v>0</v>
      </c>
      <c r="L46" s="3">
        <v>3.3308931811361499E-2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0.15117384898469774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7.4844492661570302E-3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7.4844492661570302E-3</v>
      </c>
    </row>
    <row r="48" spans="1:19" ht="28.8">
      <c r="A48" s="6" t="s">
        <v>310</v>
      </c>
      <c r="B48" s="2">
        <v>1.90577983401366E-2</v>
      </c>
      <c r="C48" s="3">
        <v>0</v>
      </c>
      <c r="D48" s="3">
        <v>1.3726513298398301E-3</v>
      </c>
      <c r="E48" s="3">
        <v>0</v>
      </c>
      <c r="F48" s="3">
        <v>0</v>
      </c>
      <c r="G48" s="3">
        <v>0</v>
      </c>
      <c r="H48" s="3">
        <v>0</v>
      </c>
      <c r="I48" s="3">
        <v>7.0299643635495E-6</v>
      </c>
      <c r="J48" s="3">
        <v>0</v>
      </c>
      <c r="K48" s="3">
        <v>0</v>
      </c>
      <c r="L48" s="3">
        <v>3.4376417653250599E-2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5.4813897287590577E-2</v>
      </c>
    </row>
    <row r="49" spans="1:19" ht="28.8">
      <c r="A49" s="6" t="s">
        <v>311</v>
      </c>
      <c r="B49" s="2">
        <v>3.4558140990114297E-2</v>
      </c>
      <c r="C49" s="3">
        <v>0</v>
      </c>
      <c r="D49" s="3">
        <v>2.0371553582340801E-2</v>
      </c>
      <c r="E49" s="3">
        <v>0</v>
      </c>
      <c r="F49" s="3">
        <v>0</v>
      </c>
      <c r="G49" s="3">
        <v>0</v>
      </c>
      <c r="H49" s="3">
        <v>0</v>
      </c>
      <c r="I49" s="3">
        <v>1.0995585286577501E-4</v>
      </c>
      <c r="J49" s="3">
        <v>0</v>
      </c>
      <c r="K49" s="3">
        <v>0</v>
      </c>
      <c r="L49" s="3">
        <v>9.0598945109134604E-2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0.14563859553445546</v>
      </c>
    </row>
    <row r="50" spans="1:19">
      <c r="A50" s="6" t="s">
        <v>312</v>
      </c>
      <c r="B50" s="2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7.3366604513513799E-3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7.3366604513513799E-3</v>
      </c>
    </row>
    <row r="51" spans="1:19" ht="28.8">
      <c r="A51" s="6" t="s">
        <v>313</v>
      </c>
      <c r="B51" s="2">
        <v>2.0201266240544798E-2</v>
      </c>
      <c r="C51" s="3">
        <v>0</v>
      </c>
      <c r="D51" s="3">
        <v>8.2359079790389499E-4</v>
      </c>
      <c r="E51" s="3">
        <v>0</v>
      </c>
      <c r="F51" s="3">
        <v>0</v>
      </c>
      <c r="G51" s="3">
        <v>0</v>
      </c>
      <c r="H51" s="3">
        <v>0</v>
      </c>
      <c r="I51" s="3">
        <v>4.3143203437247799E-4</v>
      </c>
      <c r="J51" s="3">
        <v>0</v>
      </c>
      <c r="K51" s="3">
        <v>0</v>
      </c>
      <c r="L51" s="3">
        <v>1.6084577865936301E-2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3.7540866938757474E-2</v>
      </c>
    </row>
    <row r="52" spans="1:19" ht="28.8">
      <c r="A52" s="6" t="s">
        <v>314</v>
      </c>
      <c r="B52" s="2">
        <v>7.3690153581861496E-3</v>
      </c>
      <c r="C52" s="3">
        <v>0</v>
      </c>
      <c r="D52" s="3">
        <v>2.0061827128428199E-4</v>
      </c>
      <c r="E52" s="3">
        <v>0</v>
      </c>
      <c r="F52" s="3">
        <v>0</v>
      </c>
      <c r="G52" s="3">
        <v>0</v>
      </c>
      <c r="H52" s="3">
        <v>0</v>
      </c>
      <c r="I52" s="3">
        <v>1.2617884755088899E-6</v>
      </c>
      <c r="J52" s="3">
        <v>0</v>
      </c>
      <c r="K52" s="3">
        <v>0</v>
      </c>
      <c r="L52" s="3">
        <v>3.0740218701985001E-2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3.831111411993094E-2</v>
      </c>
    </row>
    <row r="53" spans="1:19">
      <c r="A53" s="6" t="s">
        <v>315</v>
      </c>
      <c r="B53" s="2">
        <v>2.0201266240544798E-2</v>
      </c>
      <c r="C53" s="3">
        <v>0</v>
      </c>
      <c r="D53" s="3">
        <v>3.2204511969319001E-3</v>
      </c>
      <c r="E53" s="3">
        <v>0</v>
      </c>
      <c r="F53" s="3">
        <v>0</v>
      </c>
      <c r="G53" s="3">
        <v>0</v>
      </c>
      <c r="H53" s="3">
        <v>0</v>
      </c>
      <c r="I53" s="3">
        <v>2.46120300884552E-5</v>
      </c>
      <c r="J53" s="3">
        <v>0</v>
      </c>
      <c r="K53" s="3">
        <v>0</v>
      </c>
      <c r="L53" s="3">
        <v>9.3326696741230508E-3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3.2778999141688206E-2</v>
      </c>
    </row>
    <row r="54" spans="1:19" ht="28.8">
      <c r="A54" s="6" t="s">
        <v>316</v>
      </c>
      <c r="B54" s="2">
        <v>3.1254789277823998E-2</v>
      </c>
      <c r="C54" s="3">
        <v>0</v>
      </c>
      <c r="D54" s="3">
        <v>3.2063727217540501E-3</v>
      </c>
      <c r="E54" s="3">
        <v>0</v>
      </c>
      <c r="F54" s="3">
        <v>0</v>
      </c>
      <c r="G54" s="3">
        <v>0</v>
      </c>
      <c r="H54" s="3">
        <v>0</v>
      </c>
      <c r="I54" s="3">
        <v>2.1392771451891299E-4</v>
      </c>
      <c r="J54" s="3">
        <v>0</v>
      </c>
      <c r="K54" s="3">
        <v>0</v>
      </c>
      <c r="L54" s="3">
        <v>1.1949576275232699E-2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4.6624665989329662E-2</v>
      </c>
    </row>
    <row r="55" spans="1:19" ht="28.8">
      <c r="A55" s="6" t="s">
        <v>317</v>
      </c>
      <c r="B55" s="2">
        <v>2.6045657731520001E-2</v>
      </c>
      <c r="C55" s="3">
        <v>0</v>
      </c>
      <c r="D55" s="3">
        <v>4.8676327927396901E-3</v>
      </c>
      <c r="E55" s="3">
        <v>0</v>
      </c>
      <c r="F55" s="3">
        <v>0</v>
      </c>
      <c r="G55" s="3">
        <v>0</v>
      </c>
      <c r="H55" s="3">
        <v>0</v>
      </c>
      <c r="I55" s="3">
        <v>6.6778363645950202E-5</v>
      </c>
      <c r="J55" s="3">
        <v>0</v>
      </c>
      <c r="K55" s="3">
        <v>0</v>
      </c>
      <c r="L55" s="3">
        <v>6.9868514640123405E-2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0.10084858352802904</v>
      </c>
    </row>
    <row r="56" spans="1:19" ht="28.8">
      <c r="A56" s="6" t="s">
        <v>318</v>
      </c>
      <c r="B56" s="2">
        <v>9.1477432032655695E-2</v>
      </c>
      <c r="C56" s="3">
        <v>0</v>
      </c>
      <c r="D56" s="3">
        <v>1.0414552012810401E-2</v>
      </c>
      <c r="E56" s="3">
        <v>0</v>
      </c>
      <c r="F56" s="3">
        <v>0</v>
      </c>
      <c r="G56" s="3">
        <v>0.147909657549325</v>
      </c>
      <c r="H56" s="3">
        <v>0</v>
      </c>
      <c r="I56" s="3">
        <v>1.14299499083439E-2</v>
      </c>
      <c r="J56" s="3">
        <v>0</v>
      </c>
      <c r="K56" s="3">
        <v>0</v>
      </c>
      <c r="L56" s="3">
        <v>0.42315331546451102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0.68438490696764598</v>
      </c>
    </row>
    <row r="57" spans="1:19">
      <c r="A57" s="6" t="s">
        <v>319</v>
      </c>
      <c r="B57" s="2">
        <v>1.1942886959818899E-2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1.1942886959818899E-2</v>
      </c>
    </row>
    <row r="58" spans="1:19" ht="28.8">
      <c r="A58" s="6" t="s">
        <v>320</v>
      </c>
      <c r="B58" s="2">
        <v>1.90577983401366E-2</v>
      </c>
      <c r="C58" s="3">
        <v>0</v>
      </c>
      <c r="D58" s="3">
        <v>1.31279952317222E-4</v>
      </c>
      <c r="E58" s="3">
        <v>0</v>
      </c>
      <c r="F58" s="3">
        <v>0</v>
      </c>
      <c r="G58" s="3">
        <v>0</v>
      </c>
      <c r="H58" s="3">
        <v>0</v>
      </c>
      <c r="I58" s="3">
        <v>1.65237575716422E-3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2.0841454049618045E-2</v>
      </c>
    </row>
    <row r="59" spans="1:19" ht="28.8">
      <c r="A59" s="5" t="s">
        <v>321</v>
      </c>
      <c r="B59" s="2">
        <v>0.32942774619834098</v>
      </c>
      <c r="C59" s="3">
        <v>0.111760388250762</v>
      </c>
      <c r="D59" s="3">
        <v>9.7051106213048594E-3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3.7643289083717302</v>
      </c>
      <c r="M59" s="3">
        <v>0</v>
      </c>
      <c r="N59" s="3">
        <v>6.0296112219462399E-2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4.2755182656616002</v>
      </c>
    </row>
    <row r="60" spans="1:19" ht="28.8">
      <c r="A60" s="6" t="s">
        <v>322</v>
      </c>
      <c r="B60" s="2">
        <v>0.32942774619834098</v>
      </c>
      <c r="C60" s="3">
        <v>0.111760388250762</v>
      </c>
      <c r="D60" s="3">
        <v>9.7051106213048594E-3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3.7643289083717302</v>
      </c>
      <c r="M60" s="3">
        <v>0</v>
      </c>
      <c r="N60" s="3">
        <v>6.0296112219462399E-2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4.2755182656616002</v>
      </c>
    </row>
    <row r="61" spans="1:19" ht="28.8">
      <c r="A61" s="7" t="s">
        <v>323</v>
      </c>
      <c r="B61" s="2">
        <v>0.173119467057543</v>
      </c>
      <c r="C61" s="3">
        <v>0</v>
      </c>
      <c r="D61" s="3">
        <v>3.9063790689514797E-3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1.26498495593053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1.4420108020570244</v>
      </c>
    </row>
    <row r="62" spans="1:19">
      <c r="A62" s="8" t="s">
        <v>324</v>
      </c>
      <c r="B62" s="2">
        <v>3.57684849292445E-3</v>
      </c>
      <c r="C62" s="3">
        <v>0</v>
      </c>
      <c r="D62" s="3">
        <v>1.8571310327802101E-4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3.7625615962024713E-3</v>
      </c>
    </row>
    <row r="63" spans="1:19" ht="28.8">
      <c r="A63" s="8" t="s">
        <v>325</v>
      </c>
      <c r="B63" s="2">
        <v>0.169542618564619</v>
      </c>
      <c r="C63" s="3">
        <v>0</v>
      </c>
      <c r="D63" s="3">
        <v>3.7206659656734602E-3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1.26498495593053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1.4382482404608223</v>
      </c>
    </row>
    <row r="64" spans="1:19" ht="28.8">
      <c r="A64" s="7" t="s">
        <v>326</v>
      </c>
      <c r="B64" s="2">
        <v>5.8183402151571001E-2</v>
      </c>
      <c r="C64" s="3">
        <v>0</v>
      </c>
      <c r="D64" s="3">
        <v>5.0911005898629904E-4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5.8692512210557303E-2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5.8183402151571001E-2</v>
      </c>
      <c r="C66" s="3">
        <v>0</v>
      </c>
      <c r="D66" s="3">
        <v>5.0911005898629904E-4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5.8692512210557303E-2</v>
      </c>
    </row>
    <row r="67" spans="1:19">
      <c r="A67" s="7" t="s">
        <v>329</v>
      </c>
      <c r="B67" s="2">
        <v>9.8124876989227103E-2</v>
      </c>
      <c r="C67" s="3">
        <v>0.111760388250762</v>
      </c>
      <c r="D67" s="3">
        <v>5.2896214933670803E-3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2.4962377010746</v>
      </c>
      <c r="M67" s="3">
        <v>0</v>
      </c>
      <c r="N67" s="3">
        <v>6.0296112219462399E-2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2.7717087000274185</v>
      </c>
    </row>
    <row r="68" spans="1:19">
      <c r="A68" s="8" t="s">
        <v>329</v>
      </c>
      <c r="B68" s="2">
        <v>9.8124876989227103E-2</v>
      </c>
      <c r="C68" s="3">
        <v>0.111760388250762</v>
      </c>
      <c r="D68" s="3">
        <v>5.2896214933670803E-3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2.4962377010746</v>
      </c>
      <c r="M68" s="3">
        <v>0</v>
      </c>
      <c r="N68" s="3">
        <v>6.0296112219462399E-2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2.7717087000274185</v>
      </c>
    </row>
    <row r="69" spans="1:19">
      <c r="A69" s="9" t="s">
        <v>329</v>
      </c>
      <c r="B69" s="2">
        <v>6.8794719347246694E-2</v>
      </c>
      <c r="C69" s="3">
        <v>0.11118827364266599</v>
      </c>
      <c r="D69" s="3">
        <v>4.2746033254509996E-3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2.47186155671666</v>
      </c>
      <c r="M69" s="3">
        <v>0</v>
      </c>
      <c r="N69" s="3">
        <v>5.7320567536068102E-2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2.713439720568092</v>
      </c>
    </row>
    <row r="70" spans="1:19" ht="57.6">
      <c r="A70" s="9" t="s">
        <v>330</v>
      </c>
      <c r="B70" s="2">
        <v>2.9330157641980499E-2</v>
      </c>
      <c r="C70" s="3">
        <v>5.7211460809604398E-4</v>
      </c>
      <c r="D70" s="3">
        <v>1.01501816791608E-3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2.43761443579378E-2</v>
      </c>
      <c r="M70" s="3">
        <v>0</v>
      </c>
      <c r="N70" s="3">
        <v>2.97554468339432E-3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5.8268979459324736E-2</v>
      </c>
    </row>
    <row r="71" spans="1:19" ht="28.8">
      <c r="A71" s="5" t="s">
        <v>331</v>
      </c>
      <c r="B71" s="2">
        <v>0.163581204409744</v>
      </c>
      <c r="C71" s="3">
        <v>0</v>
      </c>
      <c r="D71" s="3">
        <v>9.3048668642401605E-3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1.1844798754672099E-2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0.18473087002865624</v>
      </c>
    </row>
    <row r="72" spans="1:19">
      <c r="A72" s="6" t="s">
        <v>332</v>
      </c>
      <c r="B72" s="2">
        <v>0.11064384671446199</v>
      </c>
      <c r="C72" s="3">
        <v>0</v>
      </c>
      <c r="D72" s="3">
        <v>3.5765782131301602E-3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1.0469839441048999E-2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0.12469026436864115</v>
      </c>
    </row>
    <row r="73" spans="1:19">
      <c r="A73" s="6" t="s">
        <v>333</v>
      </c>
      <c r="B73" s="2">
        <v>1.0253632346383299E-2</v>
      </c>
      <c r="C73" s="3">
        <v>0</v>
      </c>
      <c r="D73" s="3">
        <v>2.7216575480399599E-4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1.0525798101187296E-2</v>
      </c>
    </row>
    <row r="74" spans="1:19" ht="28.8">
      <c r="A74" s="6" t="s">
        <v>334</v>
      </c>
      <c r="B74" s="2">
        <v>2.4441798034983701E-2</v>
      </c>
      <c r="C74" s="3">
        <v>0</v>
      </c>
      <c r="D74" s="3">
        <v>3.8135225173124699E-3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1.3003346561673401E-3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2.955565520846351E-2</v>
      </c>
    </row>
    <row r="75" spans="1:19" ht="28.8">
      <c r="A75" s="6" t="s">
        <v>335</v>
      </c>
      <c r="B75" s="2">
        <v>1.8241927313914701E-2</v>
      </c>
      <c r="C75" s="3">
        <v>0</v>
      </c>
      <c r="D75" s="3">
        <v>1.6426003789935301E-3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1.988452769290823E-2</v>
      </c>
    </row>
    <row r="76" spans="1:19">
      <c r="A76" s="5" t="s">
        <v>336</v>
      </c>
      <c r="B76" s="2">
        <v>0.11898982653128599</v>
      </c>
      <c r="C76" s="3">
        <v>0</v>
      </c>
      <c r="D76" s="3">
        <v>1.7229693254121201E-2</v>
      </c>
      <c r="E76" s="3">
        <v>0</v>
      </c>
      <c r="F76" s="3">
        <v>0</v>
      </c>
      <c r="G76" s="3">
        <v>2.38995884061634E-4</v>
      </c>
      <c r="H76" s="3">
        <v>0</v>
      </c>
      <c r="I76" s="3">
        <v>0</v>
      </c>
      <c r="J76" s="3">
        <v>0</v>
      </c>
      <c r="K76" s="3">
        <v>0</v>
      </c>
      <c r="L76" s="3">
        <v>3.5894460236240602E-3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0.14004796169309289</v>
      </c>
    </row>
    <row r="77" spans="1:19">
      <c r="A77" s="6" t="s">
        <v>337</v>
      </c>
      <c r="B77" s="2">
        <v>8.6321276962576299E-2</v>
      </c>
      <c r="C77" s="3">
        <v>0</v>
      </c>
      <c r="D77" s="3">
        <v>7.3804948802730797E-3</v>
      </c>
      <c r="E77" s="3">
        <v>0</v>
      </c>
      <c r="F77" s="3">
        <v>0</v>
      </c>
      <c r="G77" s="3">
        <v>2.38995884061634E-4</v>
      </c>
      <c r="H77" s="3">
        <v>0</v>
      </c>
      <c r="I77" s="3">
        <v>0</v>
      </c>
      <c r="J77" s="3">
        <v>0</v>
      </c>
      <c r="K77" s="3">
        <v>0</v>
      </c>
      <c r="L77" s="3">
        <v>4.1230123244330398E-4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9.4353068959354316E-2</v>
      </c>
    </row>
    <row r="78" spans="1:19">
      <c r="A78" s="6" t="s">
        <v>338</v>
      </c>
      <c r="B78" s="2">
        <v>3.2668549568709702E-2</v>
      </c>
      <c r="C78" s="3">
        <v>0</v>
      </c>
      <c r="D78" s="3">
        <v>9.8491983738481503E-3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3.17714479118076E-3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4.5694892733738612E-2</v>
      </c>
    </row>
    <row r="79" spans="1:19">
      <c r="A79" s="7" t="s">
        <v>339</v>
      </c>
      <c r="B79" s="2">
        <v>3.2668549568709702E-2</v>
      </c>
      <c r="C79" s="3">
        <v>0</v>
      </c>
      <c r="D79" s="3">
        <v>9.8491983738481503E-3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3.17714479118076E-3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4.5694892733738612E-2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0.35196189170376502</v>
      </c>
      <c r="C86" s="3">
        <v>0</v>
      </c>
      <c r="D86" s="3">
        <v>2.0239526307247801E-2</v>
      </c>
      <c r="E86" s="3">
        <v>0</v>
      </c>
      <c r="F86" s="3">
        <v>0</v>
      </c>
      <c r="G86" s="3">
        <v>2.3035747861362301E-4</v>
      </c>
      <c r="H86" s="3">
        <v>0</v>
      </c>
      <c r="I86" s="3">
        <v>1.04065444686962E-2</v>
      </c>
      <c r="J86" s="3">
        <v>0</v>
      </c>
      <c r="K86" s="3">
        <v>0</v>
      </c>
      <c r="L86" s="3">
        <v>6.5651042396741499E-3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0.38940342419799678</v>
      </c>
    </row>
    <row r="87" spans="1:19" ht="28.8">
      <c r="A87" s="6" t="s">
        <v>346</v>
      </c>
      <c r="B87" s="2">
        <v>1.6334274784355E-2</v>
      </c>
      <c r="C87" s="3">
        <v>0</v>
      </c>
      <c r="D87" s="3">
        <v>7.5886216339467205E-4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1.7093136947749672E-2</v>
      </c>
    </row>
    <row r="88" spans="1:19" ht="28.8">
      <c r="A88" s="6" t="s">
        <v>347</v>
      </c>
      <c r="B88" s="2">
        <v>0.18599612163207099</v>
      </c>
      <c r="C88" s="3">
        <v>0</v>
      </c>
      <c r="D88" s="3">
        <v>1.58208352292535E-2</v>
      </c>
      <c r="E88" s="3">
        <v>0</v>
      </c>
      <c r="F88" s="3">
        <v>0</v>
      </c>
      <c r="G88" s="3">
        <v>2.1020119923493099E-4</v>
      </c>
      <c r="H88" s="3">
        <v>0</v>
      </c>
      <c r="I88" s="3">
        <v>1.04065444686962E-2</v>
      </c>
      <c r="J88" s="3">
        <v>0</v>
      </c>
      <c r="K88" s="3">
        <v>0</v>
      </c>
      <c r="L88" s="3">
        <v>3.0409547913239201E-4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0.21273779800838805</v>
      </c>
    </row>
    <row r="89" spans="1:19">
      <c r="A89" s="7" t="s">
        <v>348</v>
      </c>
      <c r="B89" s="2">
        <v>0.17288101049134799</v>
      </c>
      <c r="C89" s="3">
        <v>0</v>
      </c>
      <c r="D89" s="3">
        <v>1.38932612952299E-2</v>
      </c>
      <c r="E89" s="3">
        <v>0</v>
      </c>
      <c r="F89" s="3">
        <v>0</v>
      </c>
      <c r="G89" s="3">
        <v>2.1020119923493099E-4</v>
      </c>
      <c r="H89" s="3">
        <v>0</v>
      </c>
      <c r="I89" s="3">
        <v>1.04065444686962E-2</v>
      </c>
      <c r="J89" s="3">
        <v>0</v>
      </c>
      <c r="K89" s="3">
        <v>0</v>
      </c>
      <c r="L89" s="3">
        <v>3.0409547913239201E-4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0.19769511293364145</v>
      </c>
    </row>
    <row r="90" spans="1:19">
      <c r="A90" s="7" t="s">
        <v>349</v>
      </c>
      <c r="B90" s="2">
        <v>1.3115111140723E-2</v>
      </c>
      <c r="C90" s="3">
        <v>0</v>
      </c>
      <c r="D90" s="3">
        <v>1.9275739340235999E-3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1.50426850747466E-2</v>
      </c>
    </row>
    <row r="91" spans="1:19" ht="28.8">
      <c r="A91" s="8" t="s">
        <v>350</v>
      </c>
      <c r="B91" s="2">
        <v>1.3115111140723E-2</v>
      </c>
      <c r="C91" s="3">
        <v>0</v>
      </c>
      <c r="D91" s="3">
        <v>1.9275739340235999E-3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1.50426850747466E-2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2.38456566194963E-3</v>
      </c>
      <c r="C93" s="3">
        <v>0</v>
      </c>
      <c r="D93" s="3">
        <v>9.2536356633358702E-4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3.3099292282832171E-3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1.07305454787734E-2</v>
      </c>
      <c r="C97" s="3">
        <v>0</v>
      </c>
      <c r="D97" s="3">
        <v>1.0022103676900101E-3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1.1732755846463411E-2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0.14963149528733899</v>
      </c>
      <c r="C99" s="3">
        <v>0</v>
      </c>
      <c r="D99" s="3">
        <v>3.6598289145996199E-3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5.3095443779802897E-3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0.1586008685799189</v>
      </c>
    </row>
    <row r="100" spans="1:19">
      <c r="A100" s="5" t="s">
        <v>359</v>
      </c>
      <c r="B100" s="2">
        <v>0.58910694678465303</v>
      </c>
      <c r="C100" s="3">
        <v>2.7222596187427102E-3</v>
      </c>
      <c r="D100" s="3">
        <v>0.16400708384488799</v>
      </c>
      <c r="E100" s="3">
        <v>1.9791656121599999E-2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0.71714855499956298</v>
      </c>
      <c r="M100" s="3">
        <v>0</v>
      </c>
      <c r="N100" s="3">
        <v>7.7519174734189096E-3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1.5005284188428658</v>
      </c>
    </row>
    <row r="101" spans="1:19">
      <c r="A101" s="6" t="s">
        <v>360</v>
      </c>
      <c r="B101" s="2">
        <v>0.31500112394354401</v>
      </c>
      <c r="C101" s="3">
        <v>0</v>
      </c>
      <c r="D101" s="3">
        <v>9.1332423412108094E-2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0.48127493771326502</v>
      </c>
      <c r="M101" s="3">
        <v>0</v>
      </c>
      <c r="N101" s="3">
        <v>4.8549580309276497E-3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0.89246344309984471</v>
      </c>
    </row>
    <row r="102" spans="1:19">
      <c r="A102" s="7" t="s">
        <v>361</v>
      </c>
      <c r="B102" s="2">
        <v>1.7526557615329699E-2</v>
      </c>
      <c r="C102" s="3">
        <v>0</v>
      </c>
      <c r="D102" s="3">
        <v>6.0837051073834496E-4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1.8134928126068043E-2</v>
      </c>
    </row>
    <row r="103" spans="1:19">
      <c r="A103" s="7" t="s">
        <v>362</v>
      </c>
      <c r="B103" s="2">
        <v>7.3921535520438198E-3</v>
      </c>
      <c r="C103" s="3">
        <v>0</v>
      </c>
      <c r="D103" s="3">
        <v>4.1843083338572E-2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4.9235236890615819E-2</v>
      </c>
    </row>
    <row r="104" spans="1:19">
      <c r="A104" s="7" t="s">
        <v>363</v>
      </c>
      <c r="B104" s="2">
        <v>0.162985062994256</v>
      </c>
      <c r="C104" s="3">
        <v>0</v>
      </c>
      <c r="D104" s="3">
        <v>3.6290901940570497E-2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8.7683972510566998E-4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0.20015280465993215</v>
      </c>
    </row>
    <row r="105" spans="1:19" ht="28.8">
      <c r="A105" s="7" t="s">
        <v>364</v>
      </c>
      <c r="B105" s="2">
        <v>9.3713430514620194E-2</v>
      </c>
      <c r="C105" s="3">
        <v>0</v>
      </c>
      <c r="D105" s="3">
        <v>1.0470376684812601E-2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0.10418380719943279</v>
      </c>
    </row>
    <row r="106" spans="1:19">
      <c r="A106" s="7" t="s">
        <v>365</v>
      </c>
      <c r="B106" s="2">
        <v>3.3383919267294601E-2</v>
      </c>
      <c r="C106" s="3">
        <v>0</v>
      </c>
      <c r="D106" s="3">
        <v>2.1196909374146498E-3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0.48032907018001297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0.51583268038472219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0.48032907018001297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0.48032907018001297</v>
      </c>
    </row>
    <row r="109" spans="1:19">
      <c r="A109" s="8" t="s">
        <v>368</v>
      </c>
      <c r="B109" s="2">
        <v>3.3383919267294601E-2</v>
      </c>
      <c r="C109" s="3">
        <v>0</v>
      </c>
      <c r="D109" s="3">
        <v>2.1196909374146498E-3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3.5503610204709254E-2</v>
      </c>
    </row>
    <row r="110" spans="1:19">
      <c r="A110" s="6" t="s">
        <v>369</v>
      </c>
      <c r="B110" s="2">
        <v>2.1461090957546501E-3</v>
      </c>
      <c r="C110" s="3">
        <v>0</v>
      </c>
      <c r="D110" s="3">
        <v>1.25900676222272E-2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1.4736176717981851E-2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0.186234578198265</v>
      </c>
      <c r="C112" s="3">
        <v>0</v>
      </c>
      <c r="D112" s="3">
        <v>5.9050362942297603E-2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0.23535311030054401</v>
      </c>
      <c r="M112" s="3">
        <v>0</v>
      </c>
      <c r="N112" s="3">
        <v>1.44605909847201E-3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0.48208411053957861</v>
      </c>
    </row>
    <row r="113" spans="1:19">
      <c r="A113" s="6" t="s">
        <v>372</v>
      </c>
      <c r="B113" s="2">
        <v>8.5725135547088993E-2</v>
      </c>
      <c r="C113" s="3">
        <v>0</v>
      </c>
      <c r="D113" s="3">
        <v>1.03422986825519E-3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4.8132904058992098E-4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8.7240694455934104E-2</v>
      </c>
    </row>
    <row r="114" spans="1:19">
      <c r="A114" s="5" t="s">
        <v>373</v>
      </c>
      <c r="B114" s="2">
        <v>8.7990472925941005E-2</v>
      </c>
      <c r="C114" s="3">
        <v>0</v>
      </c>
      <c r="D114" s="3">
        <v>7.7487191367726005E-4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9.981047934713471E-4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8.9763449633089604E-2</v>
      </c>
    </row>
    <row r="115" spans="1:19">
      <c r="A115" s="5" t="s">
        <v>374</v>
      </c>
      <c r="B115" s="2">
        <v>0.224149172223264</v>
      </c>
      <c r="C115" s="3">
        <v>0</v>
      </c>
      <c r="D115" s="3">
        <v>9.5097916678572804E-4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6.3468271166159298E-3</v>
      </c>
      <c r="M115" s="3">
        <v>0</v>
      </c>
      <c r="N115" s="3">
        <v>1.0828774519152999E-2</v>
      </c>
      <c r="O115" s="3">
        <v>1.0596767999999999E-3</v>
      </c>
      <c r="P115" s="3">
        <v>0</v>
      </c>
      <c r="Q115" s="3">
        <v>0</v>
      </c>
      <c r="R115" s="3">
        <v>0</v>
      </c>
      <c r="S115" s="3">
        <f t="shared" si="1"/>
        <v>0.24333542982581866</v>
      </c>
    </row>
    <row r="116" spans="1:19">
      <c r="A116" s="5" t="s">
        <v>375</v>
      </c>
      <c r="B116" s="2">
        <v>0.40931069587365199</v>
      </c>
      <c r="C116" s="3">
        <v>0</v>
      </c>
      <c r="D116" s="3">
        <v>1.2071351713071399E-3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1.1691818206887699E-2</v>
      </c>
      <c r="M116" s="3">
        <v>0</v>
      </c>
      <c r="N116" s="3">
        <v>6.13783656796567E-3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0.42834748581981252</v>
      </c>
    </row>
    <row r="117" spans="1:19">
      <c r="A117" s="6" t="s">
        <v>376</v>
      </c>
      <c r="B117" s="2">
        <v>0.32358556032656199</v>
      </c>
      <c r="C117" s="3">
        <v>0</v>
      </c>
      <c r="D117" s="3">
        <v>1.03102791819867E-3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1.06470730025065E-2</v>
      </c>
      <c r="M117" s="3">
        <v>0</v>
      </c>
      <c r="N117" s="3">
        <v>1.90458717065646E-3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0.33716824841792359</v>
      </c>
    </row>
    <row r="118" spans="1:19">
      <c r="A118" s="6" t="s">
        <v>377</v>
      </c>
      <c r="B118" s="2">
        <v>8.5725135547090006E-2</v>
      </c>
      <c r="C118" s="3">
        <v>0</v>
      </c>
      <c r="D118" s="3">
        <v>1.76107253108468E-4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1.04474520438122E-3</v>
      </c>
      <c r="M118" s="3">
        <v>0</v>
      </c>
      <c r="N118" s="3">
        <v>4.2332493973092E-3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9.1179237401888893E-2</v>
      </c>
    </row>
    <row r="119" spans="1:19">
      <c r="A119" s="5" t="s">
        <v>378</v>
      </c>
      <c r="B119" s="2">
        <v>6.16410223613977E-2</v>
      </c>
      <c r="C119" s="3">
        <v>0</v>
      </c>
      <c r="D119" s="3">
        <v>6.3398611119048597E-4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6.4401079384356803E-3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6.871511641102386E-2</v>
      </c>
    </row>
    <row r="120" spans="1:19">
      <c r="A120" s="4" t="s">
        <v>379</v>
      </c>
      <c r="B120" s="2">
        <f t="shared" ref="B120:S120" si="2">B3+B17+B31+B59+B71+B76+B86+B100+B114+B115+B116+B119</f>
        <v>3.3034580397819049</v>
      </c>
      <c r="C120" s="2">
        <f t="shared" si="2"/>
        <v>0.41050794874319974</v>
      </c>
      <c r="D120" s="2">
        <f t="shared" si="2"/>
        <v>0.32986809677249979</v>
      </c>
      <c r="E120" s="2">
        <f t="shared" si="2"/>
        <v>1.9791656121599999E-2</v>
      </c>
      <c r="F120" s="2">
        <f t="shared" si="2"/>
        <v>0</v>
      </c>
      <c r="G120" s="2">
        <f t="shared" si="2"/>
        <v>0.14837901091200026</v>
      </c>
      <c r="H120" s="2">
        <f t="shared" si="2"/>
        <v>0</v>
      </c>
      <c r="I120" s="2">
        <f t="shared" si="2"/>
        <v>2.5927136152829959</v>
      </c>
      <c r="J120" s="2">
        <f t="shared" si="2"/>
        <v>0</v>
      </c>
      <c r="K120" s="2">
        <f t="shared" si="2"/>
        <v>0</v>
      </c>
      <c r="L120" s="2">
        <f t="shared" si="2"/>
        <v>5.4695228530175983</v>
      </c>
      <c r="M120" s="2">
        <f t="shared" si="2"/>
        <v>0</v>
      </c>
      <c r="N120" s="2">
        <f t="shared" si="2"/>
        <v>8.501464077999997E-2</v>
      </c>
      <c r="O120" s="2">
        <f t="shared" si="2"/>
        <v>1.0596767999999999E-3</v>
      </c>
      <c r="P120" s="2">
        <f t="shared" si="2"/>
        <v>2.221410444E-2</v>
      </c>
      <c r="Q120" s="2">
        <f t="shared" si="2"/>
        <v>0</v>
      </c>
      <c r="R120" s="2">
        <f t="shared" si="2"/>
        <v>0</v>
      </c>
      <c r="S120" s="2">
        <f t="shared" si="2"/>
        <v>12.3825296426518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1" priority="2" operator="lessThan">
      <formula>0</formula>
    </cfRule>
  </conditionalFormatting>
  <conditionalFormatting sqref="B3:B158 C120:S120">
    <cfRule type="cellIs" dxfId="0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S143"/>
  <sheetViews>
    <sheetView topLeftCell="A104" zoomScale="50" zoomScaleNormal="50" workbookViewId="0">
      <selection activeCell="L23" sqref="L23"/>
    </sheetView>
  </sheetViews>
  <sheetFormatPr defaultColWidth="9" defaultRowHeight="14.4"/>
  <cols>
    <col min="1" max="1" width="37.109375" style="1" customWidth="1"/>
    <col min="2" max="2" width="12.77734375" style="2"/>
    <col min="3" max="4" width="12.77734375" style="1"/>
    <col min="5" max="6" width="9" style="1"/>
    <col min="7" max="7" width="12.77734375" style="1"/>
    <col min="8" max="8" width="9" style="1"/>
    <col min="9" max="9" width="12.77734375" style="1"/>
    <col min="10" max="11" width="9" style="1"/>
    <col min="12" max="12" width="12.77734375" style="1"/>
    <col min="13" max="13" width="9" style="1"/>
    <col min="14" max="14" width="12.77734375" style="1"/>
    <col min="15" max="18" width="9" style="1"/>
    <col min="19" max="19" width="12.77734375" style="1"/>
    <col min="20" max="16384" width="9" style="1"/>
  </cols>
  <sheetData>
    <row r="1" spans="1:19">
      <c r="A1" s="3" t="s">
        <v>181</v>
      </c>
      <c r="B1" s="4" t="s">
        <v>380</v>
      </c>
      <c r="C1" s="3" t="s">
        <v>381</v>
      </c>
      <c r="D1" s="3" t="s">
        <v>382</v>
      </c>
      <c r="E1" s="3" t="s">
        <v>383</v>
      </c>
      <c r="F1" s="3" t="s">
        <v>384</v>
      </c>
      <c r="G1" s="3" t="s">
        <v>385</v>
      </c>
      <c r="H1" s="3" t="s">
        <v>386</v>
      </c>
      <c r="I1" s="3" t="s">
        <v>387</v>
      </c>
      <c r="J1" s="3" t="s">
        <v>388</v>
      </c>
      <c r="K1" s="3" t="s">
        <v>389</v>
      </c>
      <c r="L1" s="3" t="s">
        <v>390</v>
      </c>
      <c r="M1" s="3" t="s">
        <v>391</v>
      </c>
      <c r="N1" s="3" t="s">
        <v>392</v>
      </c>
      <c r="O1" s="3" t="s">
        <v>393</v>
      </c>
      <c r="P1" s="3" t="s">
        <v>394</v>
      </c>
      <c r="Q1" s="3" t="s">
        <v>395</v>
      </c>
      <c r="R1" s="3" t="s">
        <v>396</v>
      </c>
      <c r="S1" s="3" t="s">
        <v>379</v>
      </c>
    </row>
    <row r="3" spans="1:19">
      <c r="A3" s="5" t="s">
        <v>265</v>
      </c>
      <c r="B3" s="2">
        <v>0.40186965806891001</v>
      </c>
      <c r="C3" s="3">
        <v>0</v>
      </c>
      <c r="D3" s="3">
        <v>0.32103700672447799</v>
      </c>
      <c r="E3" s="3">
        <v>0</v>
      </c>
      <c r="F3" s="3">
        <v>0</v>
      </c>
      <c r="G3" s="3">
        <v>1.0409717819892601E-2</v>
      </c>
      <c r="H3" s="3">
        <v>0</v>
      </c>
      <c r="I3" s="3">
        <v>1.1797362324000001E-3</v>
      </c>
      <c r="J3" s="3">
        <v>0</v>
      </c>
      <c r="K3" s="3">
        <v>0</v>
      </c>
      <c r="L3" s="3">
        <v>0.64791428817631203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f t="shared" ref="S3:S66" si="0">SUM(B3:R3)</f>
        <v>1.3824104070219927</v>
      </c>
    </row>
    <row r="4" spans="1:19" ht="28.8">
      <c r="A4" s="6" t="s">
        <v>266</v>
      </c>
      <c r="B4" s="2">
        <v>0.39266203774900799</v>
      </c>
      <c r="C4" s="3">
        <v>0</v>
      </c>
      <c r="D4" s="3">
        <v>0.32049357366449499</v>
      </c>
      <c r="E4" s="3">
        <v>0</v>
      </c>
      <c r="F4" s="3">
        <v>0</v>
      </c>
      <c r="G4" s="3">
        <v>1.0409717819892601E-2</v>
      </c>
      <c r="H4" s="3">
        <v>0</v>
      </c>
      <c r="I4" s="3">
        <v>1.1797362324000001E-3</v>
      </c>
      <c r="J4" s="3">
        <v>0</v>
      </c>
      <c r="K4" s="3">
        <v>0</v>
      </c>
      <c r="L4" s="3">
        <v>0.64766711181546999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f t="shared" si="0"/>
        <v>1.3724121772812654</v>
      </c>
    </row>
    <row r="5" spans="1:19" ht="28.8">
      <c r="A5" s="7" t="s">
        <v>267</v>
      </c>
      <c r="B5" s="2">
        <v>0.14464557681211901</v>
      </c>
      <c r="C5" s="3">
        <v>0</v>
      </c>
      <c r="D5" s="3">
        <v>0.20209427368250801</v>
      </c>
      <c r="E5" s="3">
        <v>0</v>
      </c>
      <c r="F5" s="3">
        <v>0</v>
      </c>
      <c r="G5" s="3">
        <v>3.47589369827303E-3</v>
      </c>
      <c r="H5" s="3">
        <v>0</v>
      </c>
      <c r="I5" s="3">
        <v>9.9013576647857099E-4</v>
      </c>
      <c r="J5" s="3">
        <v>0</v>
      </c>
      <c r="K5" s="3">
        <v>0</v>
      </c>
      <c r="L5" s="3">
        <v>0.16605233582576601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f t="shared" si="0"/>
        <v>0.51725821578514464</v>
      </c>
    </row>
    <row r="6" spans="1:19">
      <c r="A6" s="7" t="s">
        <v>268</v>
      </c>
      <c r="B6" s="2">
        <v>0.248016460936889</v>
      </c>
      <c r="C6" s="3">
        <v>0</v>
      </c>
      <c r="D6" s="3">
        <v>0.11839929998198701</v>
      </c>
      <c r="E6" s="3">
        <v>0</v>
      </c>
      <c r="F6" s="3">
        <v>0</v>
      </c>
      <c r="G6" s="3">
        <v>6.9338241216195797E-3</v>
      </c>
      <c r="H6" s="3">
        <v>0</v>
      </c>
      <c r="I6" s="3">
        <v>1.8960046592142899E-4</v>
      </c>
      <c r="J6" s="3">
        <v>0</v>
      </c>
      <c r="K6" s="3">
        <v>0</v>
      </c>
      <c r="L6" s="3">
        <v>0.48161477598970398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f t="shared" si="0"/>
        <v>0.855153961496121</v>
      </c>
    </row>
    <row r="7" spans="1:19">
      <c r="A7" s="8" t="s">
        <v>269</v>
      </c>
      <c r="B7" s="2">
        <v>5.9468950439475601E-2</v>
      </c>
      <c r="C7" s="3">
        <v>0</v>
      </c>
      <c r="D7" s="3">
        <v>4.0534452057931603E-2</v>
      </c>
      <c r="E7" s="3">
        <v>0</v>
      </c>
      <c r="F7" s="3">
        <v>0</v>
      </c>
      <c r="G7" s="3">
        <v>1.3472456194856699E-4</v>
      </c>
      <c r="H7" s="3">
        <v>0</v>
      </c>
      <c r="I7" s="3">
        <v>0</v>
      </c>
      <c r="J7" s="3">
        <v>0</v>
      </c>
      <c r="K7" s="3">
        <v>0</v>
      </c>
      <c r="L7" s="3">
        <v>6.7257988713186403E-3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f t="shared" si="0"/>
        <v>0.10686392593067442</v>
      </c>
    </row>
    <row r="8" spans="1:19">
      <c r="A8" s="8" t="s">
        <v>270</v>
      </c>
      <c r="B8" s="2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f t="shared" si="0"/>
        <v>0</v>
      </c>
    </row>
    <row r="9" spans="1:19">
      <c r="A9" s="8" t="s">
        <v>271</v>
      </c>
      <c r="B9" s="2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f t="shared" si="0"/>
        <v>0</v>
      </c>
    </row>
    <row r="10" spans="1:19">
      <c r="A10" s="8" t="s">
        <v>272</v>
      </c>
      <c r="B10" s="2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f t="shared" si="0"/>
        <v>0</v>
      </c>
    </row>
    <row r="11" spans="1:19">
      <c r="A11" s="8" t="s">
        <v>273</v>
      </c>
      <c r="B11" s="2">
        <v>7.8645354359059103E-2</v>
      </c>
      <c r="C11" s="3">
        <v>0</v>
      </c>
      <c r="D11" s="3">
        <v>3.1974596055307301E-2</v>
      </c>
      <c r="E11" s="3">
        <v>0</v>
      </c>
      <c r="F11" s="3">
        <v>0</v>
      </c>
      <c r="G11" s="3">
        <v>3.3261997405524E-3</v>
      </c>
      <c r="H11" s="3">
        <v>0</v>
      </c>
      <c r="I11" s="3">
        <v>0</v>
      </c>
      <c r="J11" s="3">
        <v>0</v>
      </c>
      <c r="K11" s="3">
        <v>0</v>
      </c>
      <c r="L11" s="3">
        <v>7.4992936185534598E-2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f t="shared" si="0"/>
        <v>0.18893908634045339</v>
      </c>
    </row>
    <row r="12" spans="1:19">
      <c r="A12" s="8" t="s">
        <v>274</v>
      </c>
      <c r="B12" s="2">
        <v>0.109902156138354</v>
      </c>
      <c r="C12" s="3">
        <v>0</v>
      </c>
      <c r="D12" s="3">
        <v>4.58902518687479E-2</v>
      </c>
      <c r="E12" s="3">
        <v>0</v>
      </c>
      <c r="F12" s="3">
        <v>0</v>
      </c>
      <c r="G12" s="3">
        <v>3.47289981911861E-3</v>
      </c>
      <c r="H12" s="3">
        <v>0</v>
      </c>
      <c r="I12" s="3">
        <v>7.72446342642857E-5</v>
      </c>
      <c r="J12" s="3">
        <v>0</v>
      </c>
      <c r="K12" s="3">
        <v>0</v>
      </c>
      <c r="L12" s="3">
        <v>0.39989604093285103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f t="shared" si="0"/>
        <v>0.55923859339333581</v>
      </c>
    </row>
    <row r="13" spans="1:19">
      <c r="A13" s="8" t="s">
        <v>275</v>
      </c>
      <c r="B13" s="2">
        <v>1.11022302462516E-16</v>
      </c>
      <c r="C13" s="3">
        <v>0</v>
      </c>
      <c r="D13" s="3">
        <v>0</v>
      </c>
      <c r="E13" s="3">
        <v>0</v>
      </c>
      <c r="F13" s="3">
        <v>0</v>
      </c>
      <c r="G13" s="3">
        <v>4.3368086899420197E-19</v>
      </c>
      <c r="H13" s="3">
        <v>0</v>
      </c>
      <c r="I13" s="3">
        <v>1.12355831657143E-4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f t="shared" si="0"/>
        <v>1.1235583165725446E-4</v>
      </c>
    </row>
    <row r="14" spans="1:19">
      <c r="A14" s="7" t="s">
        <v>276</v>
      </c>
      <c r="B14" s="2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f t="shared" si="0"/>
        <v>0</v>
      </c>
    </row>
    <row r="15" spans="1:19">
      <c r="A15" s="6" t="s">
        <v>277</v>
      </c>
      <c r="B15" s="2">
        <v>9.2076203199023404E-3</v>
      </c>
      <c r="C15" s="3">
        <v>0</v>
      </c>
      <c r="D15" s="3">
        <v>5.4343305998311804E-4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2.4717636084149697E-4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f t="shared" si="0"/>
        <v>9.9982297407269563E-3</v>
      </c>
    </row>
    <row r="16" spans="1:19">
      <c r="A16" s="6" t="s">
        <v>278</v>
      </c>
      <c r="B16" s="2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f t="shared" si="0"/>
        <v>0</v>
      </c>
    </row>
    <row r="17" spans="1:19">
      <c r="A17" s="5" t="s">
        <v>279</v>
      </c>
      <c r="B17" s="2">
        <v>3.4326008552595801E-2</v>
      </c>
      <c r="C17" s="3">
        <v>0</v>
      </c>
      <c r="D17" s="3">
        <v>0.185178741728698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3.11754251584988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 t="shared" si="0"/>
        <v>3.3370472661311736</v>
      </c>
    </row>
    <row r="18" spans="1:19">
      <c r="A18" s="6" t="s">
        <v>280</v>
      </c>
      <c r="B18" s="2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 t="shared" si="0"/>
        <v>0</v>
      </c>
    </row>
    <row r="19" spans="1:19">
      <c r="A19" s="7" t="s">
        <v>281</v>
      </c>
      <c r="B19" s="2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f t="shared" si="0"/>
        <v>0</v>
      </c>
    </row>
    <row r="20" spans="1:19">
      <c r="A20" s="7" t="s">
        <v>282</v>
      </c>
      <c r="B20" s="2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f t="shared" si="0"/>
        <v>0</v>
      </c>
    </row>
    <row r="21" spans="1:19" ht="28.8">
      <c r="A21" s="6" t="s">
        <v>283</v>
      </c>
      <c r="B21" s="2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f t="shared" si="0"/>
        <v>0</v>
      </c>
    </row>
    <row r="22" spans="1:19">
      <c r="A22" s="7" t="s">
        <v>284</v>
      </c>
      <c r="B22" s="2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f t="shared" si="0"/>
        <v>0</v>
      </c>
    </row>
    <row r="23" spans="1:19">
      <c r="A23" s="7" t="s">
        <v>285</v>
      </c>
      <c r="B23" s="2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f t="shared" si="0"/>
        <v>0</v>
      </c>
    </row>
    <row r="24" spans="1:19">
      <c r="A24" s="6" t="s">
        <v>286</v>
      </c>
      <c r="B24" s="2">
        <v>3.2386269871869697E-2</v>
      </c>
      <c r="C24" s="3">
        <v>0</v>
      </c>
      <c r="D24" s="3">
        <v>0.18397565004099001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f t="shared" si="0"/>
        <v>0.21636191991285969</v>
      </c>
    </row>
    <row r="25" spans="1:19">
      <c r="A25" s="6" t="s">
        <v>287</v>
      </c>
      <c r="B25" s="2">
        <v>1.93973868072608E-3</v>
      </c>
      <c r="C25" s="3">
        <v>0</v>
      </c>
      <c r="D25" s="3">
        <v>1.2030916877082899E-3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2.7694903227518702E-2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f t="shared" si="0"/>
        <v>3.0837733595953071E-2</v>
      </c>
    </row>
    <row r="26" spans="1:19">
      <c r="A26" s="7" t="s">
        <v>288</v>
      </c>
      <c r="B26" s="2">
        <v>1.93973868072608E-3</v>
      </c>
      <c r="C26" s="3">
        <v>0</v>
      </c>
      <c r="D26" s="3">
        <v>1.2030916877082899E-3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2.7694903227518702E-2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f t="shared" si="0"/>
        <v>3.0837733595953071E-2</v>
      </c>
    </row>
    <row r="27" spans="1:19">
      <c r="A27" s="7" t="s">
        <v>289</v>
      </c>
      <c r="B27" s="2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f t="shared" si="0"/>
        <v>0</v>
      </c>
    </row>
    <row r="28" spans="1:19">
      <c r="A28" s="6" t="s">
        <v>290</v>
      </c>
      <c r="B28" s="2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f t="shared" si="0"/>
        <v>0</v>
      </c>
    </row>
    <row r="29" spans="1:19" ht="28.8">
      <c r="A29" s="7" t="s">
        <v>291</v>
      </c>
      <c r="B29" s="2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f t="shared" si="0"/>
        <v>0</v>
      </c>
    </row>
    <row r="30" spans="1:19" ht="28.8">
      <c r="A30" s="7" t="s">
        <v>292</v>
      </c>
      <c r="B30" s="2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f t="shared" si="0"/>
        <v>0</v>
      </c>
    </row>
    <row r="31" spans="1:19">
      <c r="A31" s="5" t="s">
        <v>293</v>
      </c>
      <c r="B31" s="2">
        <v>0.17059878928715</v>
      </c>
      <c r="C31" s="3">
        <v>1.2777354849599999E-2</v>
      </c>
      <c r="D31" s="3">
        <v>9.5213869833227202E-2</v>
      </c>
      <c r="E31" s="3">
        <v>0</v>
      </c>
      <c r="F31" s="3">
        <v>0</v>
      </c>
      <c r="G31" s="3">
        <v>5.4817927317294696E-3</v>
      </c>
      <c r="H31" s="3">
        <v>0</v>
      </c>
      <c r="I31" s="3">
        <v>0</v>
      </c>
      <c r="J31" s="3">
        <v>0</v>
      </c>
      <c r="K31" s="3">
        <v>0</v>
      </c>
      <c r="L31" s="3">
        <v>4.0164504599441404</v>
      </c>
      <c r="M31" s="3">
        <v>0</v>
      </c>
      <c r="N31" s="3">
        <v>8.3406677200000001E-3</v>
      </c>
      <c r="O31" s="3">
        <v>0</v>
      </c>
      <c r="P31" s="3">
        <v>0</v>
      </c>
      <c r="Q31" s="3">
        <v>0</v>
      </c>
      <c r="R31" s="3">
        <v>0</v>
      </c>
      <c r="S31" s="3">
        <f t="shared" si="0"/>
        <v>4.3088629343658464</v>
      </c>
    </row>
    <row r="32" spans="1:19">
      <c r="A32" s="6" t="s">
        <v>294</v>
      </c>
      <c r="B32" s="2">
        <v>0.103501253190728</v>
      </c>
      <c r="C32" s="3">
        <v>0</v>
      </c>
      <c r="D32" s="3">
        <v>4.4493630078133298E-2</v>
      </c>
      <c r="E32" s="3">
        <v>0</v>
      </c>
      <c r="F32" s="3">
        <v>0</v>
      </c>
      <c r="G32" s="3">
        <v>4.6618664684366E-3</v>
      </c>
      <c r="H32" s="3">
        <v>0</v>
      </c>
      <c r="I32" s="3">
        <v>0</v>
      </c>
      <c r="J32" s="3">
        <v>0</v>
      </c>
      <c r="K32" s="3">
        <v>0</v>
      </c>
      <c r="L32" s="3">
        <v>1.2646164381218401</v>
      </c>
      <c r="M32" s="3">
        <v>0</v>
      </c>
      <c r="N32" s="3">
        <v>8.3406677200000001E-3</v>
      </c>
      <c r="O32" s="3">
        <v>0</v>
      </c>
      <c r="P32" s="3">
        <v>0</v>
      </c>
      <c r="Q32" s="3">
        <v>0</v>
      </c>
      <c r="R32" s="3">
        <v>0</v>
      </c>
      <c r="S32" s="3">
        <f t="shared" si="0"/>
        <v>1.425613855579138</v>
      </c>
    </row>
    <row r="33" spans="1:19">
      <c r="A33" s="6" t="s">
        <v>295</v>
      </c>
      <c r="B33" s="2">
        <v>9.2754676432066502E-3</v>
      </c>
      <c r="C33" s="3">
        <v>0</v>
      </c>
      <c r="D33" s="3">
        <v>1.27227980199775E-3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6.3369648376517098E-3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f t="shared" si="0"/>
        <v>1.688471228285611E-2</v>
      </c>
    </row>
    <row r="34" spans="1:19">
      <c r="A34" s="6" t="s">
        <v>296</v>
      </c>
      <c r="B34" s="2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f t="shared" si="0"/>
        <v>0</v>
      </c>
    </row>
    <row r="35" spans="1:19">
      <c r="A35" s="6" t="s">
        <v>297</v>
      </c>
      <c r="B35" s="2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 t="shared" si="0"/>
        <v>0</v>
      </c>
    </row>
    <row r="36" spans="1:19">
      <c r="A36" s="6" t="s">
        <v>298</v>
      </c>
      <c r="B36" s="2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 t="shared" si="0"/>
        <v>0</v>
      </c>
    </row>
    <row r="37" spans="1:19" ht="28.8">
      <c r="A37" s="6" t="s">
        <v>299</v>
      </c>
      <c r="B37" s="2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f t="shared" si="0"/>
        <v>0</v>
      </c>
    </row>
    <row r="38" spans="1:19" ht="57.6">
      <c r="A38" s="6" t="s">
        <v>300</v>
      </c>
      <c r="B38" s="2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f t="shared" si="0"/>
        <v>0</v>
      </c>
    </row>
    <row r="39" spans="1:19">
      <c r="A39" s="6" t="s">
        <v>301</v>
      </c>
      <c r="B39" s="2">
        <v>1.57084532667209E-3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f t="shared" si="0"/>
        <v>1.57084532667209E-3</v>
      </c>
    </row>
    <row r="40" spans="1:19" ht="28.8">
      <c r="A40" s="6" t="s">
        <v>302</v>
      </c>
      <c r="B40" s="2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f t="shared" si="0"/>
        <v>0</v>
      </c>
    </row>
    <row r="41" spans="1:19">
      <c r="A41" s="6" t="s">
        <v>303</v>
      </c>
      <c r="B41" s="2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f t="shared" si="0"/>
        <v>0</v>
      </c>
    </row>
    <row r="42" spans="1:19" ht="28.8">
      <c r="A42" s="6" t="s">
        <v>304</v>
      </c>
      <c r="B42" s="2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f t="shared" si="0"/>
        <v>0</v>
      </c>
    </row>
    <row r="43" spans="1:19">
      <c r="A43" s="7" t="s">
        <v>305</v>
      </c>
      <c r="B43" s="2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f t="shared" si="0"/>
        <v>0</v>
      </c>
    </row>
    <row r="44" spans="1:19" ht="28.8">
      <c r="A44" s="7" t="s">
        <v>306</v>
      </c>
      <c r="B44" s="2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f t="shared" si="0"/>
        <v>0</v>
      </c>
    </row>
    <row r="45" spans="1:19" ht="28.8">
      <c r="A45" s="7" t="s">
        <v>307</v>
      </c>
      <c r="B45" s="2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f t="shared" si="0"/>
        <v>0</v>
      </c>
    </row>
    <row r="46" spans="1:19" ht="28.8">
      <c r="A46" s="6" t="s">
        <v>308</v>
      </c>
      <c r="B46" s="2">
        <v>3.7899760262564701E-3</v>
      </c>
      <c r="C46" s="3">
        <v>0</v>
      </c>
      <c r="D46" s="3">
        <v>9.9612604652537292E-4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5.44040166432469E-3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f t="shared" si="0"/>
        <v>1.0226503737106533E-2</v>
      </c>
    </row>
    <row r="47" spans="1:19" ht="28.8">
      <c r="A47" s="6" t="s">
        <v>309</v>
      </c>
      <c r="B47" s="2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f t="shared" si="0"/>
        <v>0</v>
      </c>
    </row>
    <row r="48" spans="1:19" ht="28.8">
      <c r="A48" s="6" t="s">
        <v>310</v>
      </c>
      <c r="B48" s="2">
        <v>1.3215047986288901E-3</v>
      </c>
      <c r="C48" s="3">
        <v>0</v>
      </c>
      <c r="D48" s="3">
        <v>1.0059886806493899E-3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f t="shared" si="0"/>
        <v>2.3274934792782802E-3</v>
      </c>
    </row>
    <row r="49" spans="1:19" ht="28.8">
      <c r="A49" s="6" t="s">
        <v>311</v>
      </c>
      <c r="B49" s="2">
        <v>1.1045785392313301E-2</v>
      </c>
      <c r="C49" s="3">
        <v>0</v>
      </c>
      <c r="D49" s="3">
        <v>1.7894105845668699E-2</v>
      </c>
      <c r="E49" s="3">
        <v>0</v>
      </c>
      <c r="F49" s="3">
        <v>0</v>
      </c>
      <c r="G49" s="3">
        <v>5.2319104419640196E-4</v>
      </c>
      <c r="H49" s="3">
        <v>0</v>
      </c>
      <c r="I49" s="3">
        <v>0</v>
      </c>
      <c r="J49" s="3">
        <v>0</v>
      </c>
      <c r="K49" s="3">
        <v>0</v>
      </c>
      <c r="L49" s="3">
        <v>0.41404320034807901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f t="shared" si="0"/>
        <v>0.44350628263025743</v>
      </c>
    </row>
    <row r="50" spans="1:19">
      <c r="A50" s="6" t="s">
        <v>312</v>
      </c>
      <c r="B50" s="2">
        <v>1.9473495240173E-2</v>
      </c>
      <c r="C50" s="3">
        <v>0</v>
      </c>
      <c r="D50" s="3">
        <v>1.3919464293691199E-2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f t="shared" si="0"/>
        <v>3.3392959533864203E-2</v>
      </c>
    </row>
    <row r="51" spans="1:19" ht="28.8">
      <c r="A51" s="6" t="s">
        <v>313</v>
      </c>
      <c r="B51" s="2">
        <v>6.5825899403401901E-3</v>
      </c>
      <c r="C51" s="3">
        <v>0</v>
      </c>
      <c r="D51" s="3">
        <v>1.0556306057402501E-2</v>
      </c>
      <c r="E51" s="3">
        <v>0</v>
      </c>
      <c r="F51" s="3">
        <v>0</v>
      </c>
      <c r="G51" s="3">
        <v>2.96735219096467E-4</v>
      </c>
      <c r="H51" s="3">
        <v>0</v>
      </c>
      <c r="I51" s="3">
        <v>0</v>
      </c>
      <c r="J51" s="3">
        <v>0</v>
      </c>
      <c r="K51" s="3">
        <v>0</v>
      </c>
      <c r="L51" s="3">
        <v>1.80603497873074E-2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f t="shared" si="0"/>
        <v>3.5495981004146554E-2</v>
      </c>
    </row>
    <row r="52" spans="1:19" ht="28.8">
      <c r="A52" s="6" t="s">
        <v>314</v>
      </c>
      <c r="B52" s="2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f t="shared" si="0"/>
        <v>0</v>
      </c>
    </row>
    <row r="53" spans="1:19">
      <c r="A53" s="6" t="s">
        <v>315</v>
      </c>
      <c r="B53" s="2">
        <v>3.9894484486910301E-3</v>
      </c>
      <c r="C53" s="3">
        <v>0</v>
      </c>
      <c r="D53" s="3">
        <v>3.1691930985163698E-3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1.35939630887699E-2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f t="shared" si="0"/>
        <v>2.0752604635977299E-2</v>
      </c>
    </row>
    <row r="54" spans="1:19" ht="28.8">
      <c r="A54" s="6" t="s">
        <v>316</v>
      </c>
      <c r="B54" s="2">
        <v>3.5406354982132899E-3</v>
      </c>
      <c r="C54" s="3">
        <v>0</v>
      </c>
      <c r="D54" s="3">
        <v>7.9229827462909202E-4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2.2943591420961602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f t="shared" si="0"/>
        <v>2.2986920758690026</v>
      </c>
    </row>
    <row r="55" spans="1:19" ht="28.8">
      <c r="A55" s="6" t="s">
        <v>317</v>
      </c>
      <c r="B55" s="2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f t="shared" si="0"/>
        <v>0</v>
      </c>
    </row>
    <row r="56" spans="1:19" ht="28.8">
      <c r="A56" s="6" t="s">
        <v>318</v>
      </c>
      <c r="B56" s="2">
        <v>9.9736211217275406E-4</v>
      </c>
      <c r="C56" s="3">
        <v>0</v>
      </c>
      <c r="D56" s="3">
        <v>1.1144776560135399E-3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f t="shared" si="0"/>
        <v>2.111839768186294E-3</v>
      </c>
    </row>
    <row r="57" spans="1:19">
      <c r="A57" s="6" t="s">
        <v>319</v>
      </c>
      <c r="B57" s="2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f t="shared" si="0"/>
        <v>0</v>
      </c>
    </row>
    <row r="58" spans="1:19" ht="28.8">
      <c r="A58" s="6" t="s">
        <v>320</v>
      </c>
      <c r="B58" s="2">
        <v>5.51042566975447E-3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f t="shared" si="0"/>
        <v>5.51042566975447E-3</v>
      </c>
    </row>
    <row r="59" spans="1:19" ht="28.8">
      <c r="A59" s="5" t="s">
        <v>321</v>
      </c>
      <c r="B59" s="2">
        <v>7.3096228512931294E-2</v>
      </c>
      <c r="C59" s="3">
        <v>0</v>
      </c>
      <c r="D59" s="3">
        <v>1.1936679930265001E-2</v>
      </c>
      <c r="E59" s="3">
        <v>0</v>
      </c>
      <c r="F59" s="3">
        <v>0</v>
      </c>
      <c r="G59" s="3">
        <v>3.5627161937509902E-4</v>
      </c>
      <c r="H59" s="3">
        <v>0</v>
      </c>
      <c r="I59" s="3">
        <v>0</v>
      </c>
      <c r="J59" s="3">
        <v>0</v>
      </c>
      <c r="K59" s="3">
        <v>0</v>
      </c>
      <c r="L59" s="3">
        <v>1.5148491336847301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f t="shared" si="0"/>
        <v>1.6002383137473015</v>
      </c>
    </row>
    <row r="60" spans="1:19" ht="28.8">
      <c r="A60" s="6" t="s">
        <v>322</v>
      </c>
      <c r="B60" s="2">
        <v>7.3096228512931294E-2</v>
      </c>
      <c r="C60" s="3">
        <v>0</v>
      </c>
      <c r="D60" s="3">
        <v>1.1936679930265001E-2</v>
      </c>
      <c r="E60" s="3">
        <v>0</v>
      </c>
      <c r="F60" s="3">
        <v>0</v>
      </c>
      <c r="G60" s="3">
        <v>3.5627161937509902E-4</v>
      </c>
      <c r="H60" s="3">
        <v>0</v>
      </c>
      <c r="I60" s="3">
        <v>0</v>
      </c>
      <c r="J60" s="3">
        <v>0</v>
      </c>
      <c r="K60" s="3">
        <v>0</v>
      </c>
      <c r="L60" s="3">
        <v>1.5148491336847301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f t="shared" si="0"/>
        <v>1.6002383137473015</v>
      </c>
    </row>
    <row r="61" spans="1:19" ht="28.8">
      <c r="A61" s="7" t="s">
        <v>323</v>
      </c>
      <c r="B61" s="2">
        <v>5.9851810938948702E-2</v>
      </c>
      <c r="C61" s="3">
        <v>0</v>
      </c>
      <c r="D61" s="3">
        <v>7.3976003252037197E-3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0.86846622386431105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f t="shared" si="0"/>
        <v>0.93571563512846345</v>
      </c>
    </row>
    <row r="62" spans="1:19">
      <c r="A62" s="8" t="s">
        <v>324</v>
      </c>
      <c r="B62" s="2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f t="shared" si="0"/>
        <v>0</v>
      </c>
    </row>
    <row r="63" spans="1:19" ht="28.8">
      <c r="A63" s="8" t="s">
        <v>325</v>
      </c>
      <c r="B63" s="2">
        <v>5.9851810938948702E-2</v>
      </c>
      <c r="C63" s="3">
        <v>0</v>
      </c>
      <c r="D63" s="3">
        <v>7.3976003252037197E-3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0.86846622386431105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f t="shared" si="0"/>
        <v>0.93571563512846345</v>
      </c>
    </row>
    <row r="64" spans="1:19" ht="28.8">
      <c r="A64" s="7" t="s">
        <v>326</v>
      </c>
      <c r="B64" s="2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f t="shared" si="0"/>
        <v>0</v>
      </c>
    </row>
    <row r="65" spans="1:19">
      <c r="A65" s="8" t="s">
        <v>327</v>
      </c>
      <c r="B65" s="2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f t="shared" si="0"/>
        <v>0</v>
      </c>
    </row>
    <row r="66" spans="1:19">
      <c r="A66" s="8" t="s">
        <v>328</v>
      </c>
      <c r="B66" s="2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f t="shared" si="0"/>
        <v>0</v>
      </c>
    </row>
    <row r="67" spans="1:19">
      <c r="A67" s="7" t="s">
        <v>329</v>
      </c>
      <c r="B67" s="2">
        <v>1.3244417573982601E-2</v>
      </c>
      <c r="C67" s="3">
        <v>0</v>
      </c>
      <c r="D67" s="3">
        <v>9.3922823661822205E-4</v>
      </c>
      <c r="E67" s="3">
        <v>0</v>
      </c>
      <c r="F67" s="3">
        <v>0</v>
      </c>
      <c r="G67" s="3">
        <v>3.4130222360303602E-4</v>
      </c>
      <c r="H67" s="3">
        <v>0</v>
      </c>
      <c r="I67" s="3">
        <v>0</v>
      </c>
      <c r="J67" s="3">
        <v>0</v>
      </c>
      <c r="K67" s="3">
        <v>0</v>
      </c>
      <c r="L67" s="3">
        <v>0.64282765885583704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f t="shared" ref="S67:S119" si="1">SUM(B67:R67)</f>
        <v>0.65735260689004094</v>
      </c>
    </row>
    <row r="68" spans="1:19">
      <c r="A68" s="8" t="s">
        <v>329</v>
      </c>
      <c r="B68" s="2">
        <v>1.3244417573982601E-2</v>
      </c>
      <c r="C68" s="3">
        <v>0</v>
      </c>
      <c r="D68" s="3">
        <v>9.3922823661822205E-4</v>
      </c>
      <c r="E68" s="3">
        <v>0</v>
      </c>
      <c r="F68" s="3">
        <v>0</v>
      </c>
      <c r="G68" s="3">
        <v>3.4130222360303602E-4</v>
      </c>
      <c r="H68" s="3">
        <v>0</v>
      </c>
      <c r="I68" s="3">
        <v>0</v>
      </c>
      <c r="J68" s="3">
        <v>0</v>
      </c>
      <c r="K68" s="3">
        <v>0</v>
      </c>
      <c r="L68" s="3">
        <v>0.64282765885583704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f t="shared" si="1"/>
        <v>0.65735260689004094</v>
      </c>
    </row>
    <row r="69" spans="1:19">
      <c r="A69" s="9" t="s">
        <v>329</v>
      </c>
      <c r="B69" s="2">
        <v>1.1480894581794699E-2</v>
      </c>
      <c r="C69" s="3">
        <v>0</v>
      </c>
      <c r="D69" s="3">
        <v>7.8844912170961102E-4</v>
      </c>
      <c r="E69" s="3">
        <v>0</v>
      </c>
      <c r="F69" s="3">
        <v>0</v>
      </c>
      <c r="G69" s="3">
        <v>3.4130222360303602E-4</v>
      </c>
      <c r="H69" s="3">
        <v>0</v>
      </c>
      <c r="I69" s="3">
        <v>0</v>
      </c>
      <c r="J69" s="3">
        <v>0</v>
      </c>
      <c r="K69" s="3">
        <v>0</v>
      </c>
      <c r="L69" s="3">
        <v>0.56935680868180005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f t="shared" si="1"/>
        <v>0.58196745460890742</v>
      </c>
    </row>
    <row r="70" spans="1:19" ht="57.6">
      <c r="A70" s="9" t="s">
        <v>330</v>
      </c>
      <c r="B70" s="2">
        <v>1.76352299218789E-3</v>
      </c>
      <c r="C70" s="3">
        <v>0</v>
      </c>
      <c r="D70" s="3">
        <v>1.50779114908611E-4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7.34708501740369E-2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f t="shared" si="1"/>
        <v>7.5385152281133405E-2</v>
      </c>
    </row>
    <row r="71" spans="1:19" ht="28.8">
      <c r="A71" s="5" t="s">
        <v>331</v>
      </c>
      <c r="B71" s="2">
        <v>5.69890313666487E-2</v>
      </c>
      <c r="C71" s="3">
        <v>0</v>
      </c>
      <c r="D71" s="3">
        <v>2.8610337053908901E-2</v>
      </c>
      <c r="E71" s="3">
        <v>0</v>
      </c>
      <c r="F71" s="3">
        <v>0</v>
      </c>
      <c r="G71" s="3">
        <v>2.0897276497799898E-3</v>
      </c>
      <c r="H71" s="3">
        <v>0</v>
      </c>
      <c r="I71" s="3">
        <v>0</v>
      </c>
      <c r="J71" s="3">
        <v>0</v>
      </c>
      <c r="K71" s="3">
        <v>0</v>
      </c>
      <c r="L71" s="3">
        <v>5.5716896977654803E-3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f t="shared" si="1"/>
        <v>9.3260785768103066E-2</v>
      </c>
    </row>
    <row r="72" spans="1:19">
      <c r="A72" s="6" t="s">
        <v>332</v>
      </c>
      <c r="B72" s="2">
        <v>1.95447087323793E-2</v>
      </c>
      <c r="C72" s="3">
        <v>0</v>
      </c>
      <c r="D72" s="3">
        <v>2.8773681095059902E-3</v>
      </c>
      <c r="E72" s="3">
        <v>0</v>
      </c>
      <c r="F72" s="3">
        <v>0</v>
      </c>
      <c r="G72" s="3">
        <v>3.0238179459567198E-4</v>
      </c>
      <c r="H72" s="3">
        <v>0</v>
      </c>
      <c r="I72" s="3">
        <v>0</v>
      </c>
      <c r="J72" s="3">
        <v>0</v>
      </c>
      <c r="K72" s="3">
        <v>0</v>
      </c>
      <c r="L72" s="3">
        <v>2.5739793967328802E-3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f t="shared" si="1"/>
        <v>2.5298438033213841E-2</v>
      </c>
    </row>
    <row r="73" spans="1:19">
      <c r="A73" s="6" t="s">
        <v>333</v>
      </c>
      <c r="B73" s="2">
        <v>5.3281429584501501E-3</v>
      </c>
      <c r="C73" s="3">
        <v>0</v>
      </c>
      <c r="D73" s="3">
        <v>4.3034872380165999E-4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f t="shared" si="1"/>
        <v>5.7584916822518099E-3</v>
      </c>
    </row>
    <row r="74" spans="1:19" ht="28.8">
      <c r="A74" s="6" t="s">
        <v>334</v>
      </c>
      <c r="B74" s="2">
        <v>1.17120930469157E-2</v>
      </c>
      <c r="C74" s="3">
        <v>0</v>
      </c>
      <c r="D74" s="3">
        <v>1.7861042653549201E-2</v>
      </c>
      <c r="E74" s="3">
        <v>0</v>
      </c>
      <c r="F74" s="3">
        <v>0</v>
      </c>
      <c r="G74" s="3">
        <v>6.4368401819870898E-4</v>
      </c>
      <c r="H74" s="3">
        <v>0</v>
      </c>
      <c r="I74" s="3">
        <v>0</v>
      </c>
      <c r="J74" s="3">
        <v>0</v>
      </c>
      <c r="K74" s="3">
        <v>0</v>
      </c>
      <c r="L74" s="3">
        <v>7.1365204934687896E-4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f t="shared" si="1"/>
        <v>3.093047176801049E-2</v>
      </c>
    </row>
    <row r="75" spans="1:19" ht="28.8">
      <c r="A75" s="6" t="s">
        <v>335</v>
      </c>
      <c r="B75" s="2">
        <v>2.0404086628903501E-2</v>
      </c>
      <c r="C75" s="3">
        <v>0</v>
      </c>
      <c r="D75" s="3">
        <v>7.4415775670520698E-3</v>
      </c>
      <c r="E75" s="3">
        <v>0</v>
      </c>
      <c r="F75" s="3">
        <v>0</v>
      </c>
      <c r="G75" s="3">
        <v>9.7600460433850701E-4</v>
      </c>
      <c r="H75" s="3">
        <v>0</v>
      </c>
      <c r="I75" s="3">
        <v>0</v>
      </c>
      <c r="J75" s="3">
        <v>0</v>
      </c>
      <c r="K75" s="3">
        <v>0</v>
      </c>
      <c r="L75" s="3">
        <v>1.87891203617108E-3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f t="shared" si="1"/>
        <v>3.0700580836465156E-2</v>
      </c>
    </row>
    <row r="76" spans="1:19">
      <c r="A76" s="5" t="s">
        <v>336</v>
      </c>
      <c r="B76" s="2">
        <v>0.113118684836773</v>
      </c>
      <c r="C76" s="3">
        <v>0</v>
      </c>
      <c r="D76" s="3">
        <v>0.112823613961929</v>
      </c>
      <c r="E76" s="3">
        <v>0</v>
      </c>
      <c r="F76" s="3">
        <v>0</v>
      </c>
      <c r="G76" s="3">
        <v>1.2903619155518299E-3</v>
      </c>
      <c r="H76" s="3">
        <v>0</v>
      </c>
      <c r="I76" s="3">
        <v>0</v>
      </c>
      <c r="J76" s="3">
        <v>0</v>
      </c>
      <c r="K76" s="3">
        <v>0</v>
      </c>
      <c r="L76" s="3">
        <v>2.8258019297706501E-2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f t="shared" si="1"/>
        <v>0.25549068001196029</v>
      </c>
    </row>
    <row r="77" spans="1:19">
      <c r="A77" s="6" t="s">
        <v>337</v>
      </c>
      <c r="B77" s="2">
        <v>2.4971066307574601E-2</v>
      </c>
      <c r="C77" s="3">
        <v>0</v>
      </c>
      <c r="D77" s="3">
        <v>1.83762046294869E-2</v>
      </c>
      <c r="E77" s="3">
        <v>0</v>
      </c>
      <c r="F77" s="3">
        <v>0</v>
      </c>
      <c r="G77" s="3">
        <v>9.8798012095615699E-5</v>
      </c>
      <c r="H77" s="3">
        <v>0</v>
      </c>
      <c r="I77" s="3">
        <v>0</v>
      </c>
      <c r="J77" s="3">
        <v>0</v>
      </c>
      <c r="K77" s="3">
        <v>0</v>
      </c>
      <c r="L77" s="3">
        <v>4.6759076983248701E-3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f t="shared" si="1"/>
        <v>4.8121976647481988E-2</v>
      </c>
    </row>
    <row r="78" spans="1:19">
      <c r="A78" s="6" t="s">
        <v>338</v>
      </c>
      <c r="B78" s="2">
        <v>8.8147618529198404E-2</v>
      </c>
      <c r="C78" s="3">
        <v>0</v>
      </c>
      <c r="D78" s="3">
        <v>9.4447409332441806E-2</v>
      </c>
      <c r="E78" s="3">
        <v>0</v>
      </c>
      <c r="F78" s="3">
        <v>0</v>
      </c>
      <c r="G78" s="3">
        <v>1.1915639034562101E-3</v>
      </c>
      <c r="H78" s="3">
        <v>0</v>
      </c>
      <c r="I78" s="3">
        <v>0</v>
      </c>
      <c r="J78" s="3">
        <v>0</v>
      </c>
      <c r="K78" s="3">
        <v>0</v>
      </c>
      <c r="L78" s="3">
        <v>2.3582111599381599E-2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f t="shared" si="1"/>
        <v>0.20736870336447802</v>
      </c>
    </row>
    <row r="79" spans="1:19">
      <c r="A79" s="7" t="s">
        <v>339</v>
      </c>
      <c r="B79" s="2">
        <v>8.8147618529198404E-2</v>
      </c>
      <c r="C79" s="3">
        <v>0</v>
      </c>
      <c r="D79" s="3">
        <v>9.4447409332441806E-2</v>
      </c>
      <c r="E79" s="3">
        <v>0</v>
      </c>
      <c r="F79" s="3">
        <v>0</v>
      </c>
      <c r="G79" s="3">
        <v>1.1915639034562101E-3</v>
      </c>
      <c r="H79" s="3">
        <v>0</v>
      </c>
      <c r="I79" s="3">
        <v>0</v>
      </c>
      <c r="J79" s="3">
        <v>0</v>
      </c>
      <c r="K79" s="3">
        <v>0</v>
      </c>
      <c r="L79" s="3">
        <v>2.3582111599381599E-2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f t="shared" si="1"/>
        <v>0.20736870336447802</v>
      </c>
    </row>
    <row r="80" spans="1:19">
      <c r="A80" s="7" t="s">
        <v>340</v>
      </c>
      <c r="B80" s="2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f t="shared" si="1"/>
        <v>0</v>
      </c>
    </row>
    <row r="81" spans="1:19">
      <c r="A81" s="6" t="s">
        <v>341</v>
      </c>
      <c r="B81" s="2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f t="shared" si="1"/>
        <v>0</v>
      </c>
    </row>
    <row r="82" spans="1:19">
      <c r="A82" s="7" t="s">
        <v>342</v>
      </c>
      <c r="B82" s="2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f t="shared" si="1"/>
        <v>0</v>
      </c>
    </row>
    <row r="83" spans="1:19">
      <c r="A83" s="8" t="s">
        <v>342</v>
      </c>
      <c r="B83" s="2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f t="shared" si="1"/>
        <v>0</v>
      </c>
    </row>
    <row r="84" spans="1:19">
      <c r="A84" s="8" t="s">
        <v>343</v>
      </c>
      <c r="B84" s="2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f t="shared" si="1"/>
        <v>0</v>
      </c>
    </row>
    <row r="85" spans="1:19">
      <c r="A85" s="7" t="s">
        <v>344</v>
      </c>
      <c r="B85" s="2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f t="shared" si="1"/>
        <v>0</v>
      </c>
    </row>
    <row r="86" spans="1:19" ht="28.8">
      <c r="A86" s="5" t="s">
        <v>345</v>
      </c>
      <c r="B86" s="2">
        <v>8.6355201773590198E-2</v>
      </c>
      <c r="C86" s="3">
        <v>0</v>
      </c>
      <c r="D86" s="3">
        <v>7.8518224088659105E-2</v>
      </c>
      <c r="E86" s="3">
        <v>0</v>
      </c>
      <c r="F86" s="3">
        <v>0</v>
      </c>
      <c r="G86" s="3">
        <v>7.7242082183844995E-4</v>
      </c>
      <c r="H86" s="3">
        <v>0</v>
      </c>
      <c r="I86" s="3">
        <v>0</v>
      </c>
      <c r="J86" s="3">
        <v>0</v>
      </c>
      <c r="K86" s="3">
        <v>0</v>
      </c>
      <c r="L86" s="3">
        <v>7.5044973314132802E-3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f t="shared" si="1"/>
        <v>0.17315034401550103</v>
      </c>
    </row>
    <row r="87" spans="1:19" ht="28.8">
      <c r="A87" s="6" t="s">
        <v>346</v>
      </c>
      <c r="B87" s="2">
        <v>3.1919750442328001E-4</v>
      </c>
      <c r="C87" s="3">
        <v>0</v>
      </c>
      <c r="D87" s="3">
        <v>9.7378178378477897E-5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1.3009282149552501E-4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f t="shared" si="1"/>
        <v>5.4666850429728291E-4</v>
      </c>
    </row>
    <row r="88" spans="1:19" ht="28.8">
      <c r="A88" s="6" t="s">
        <v>347</v>
      </c>
      <c r="B88" s="2">
        <v>6.8357373254954501E-2</v>
      </c>
      <c r="C88" s="3">
        <v>0</v>
      </c>
      <c r="D88" s="3">
        <v>7.5731951694410396E-2</v>
      </c>
      <c r="E88" s="3">
        <v>0</v>
      </c>
      <c r="F88" s="3">
        <v>0</v>
      </c>
      <c r="G88" s="3">
        <v>4.5806351062512702E-4</v>
      </c>
      <c r="H88" s="3">
        <v>0</v>
      </c>
      <c r="I88" s="3">
        <v>0</v>
      </c>
      <c r="J88" s="3">
        <v>0</v>
      </c>
      <c r="K88" s="3">
        <v>0</v>
      </c>
      <c r="L88" s="3">
        <v>8.2887711981434399E-4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f t="shared" si="1"/>
        <v>0.14537626557980435</v>
      </c>
    </row>
    <row r="89" spans="1:19">
      <c r="A89" s="7" t="s">
        <v>348</v>
      </c>
      <c r="B89" s="2">
        <v>6.8357373254954501E-2</v>
      </c>
      <c r="C89" s="3">
        <v>0</v>
      </c>
      <c r="D89" s="3">
        <v>7.5731951694410396E-2</v>
      </c>
      <c r="E89" s="3">
        <v>0</v>
      </c>
      <c r="F89" s="3">
        <v>0</v>
      </c>
      <c r="G89" s="3">
        <v>4.5806351062512702E-4</v>
      </c>
      <c r="H89" s="3">
        <v>0</v>
      </c>
      <c r="I89" s="3">
        <v>0</v>
      </c>
      <c r="J89" s="3">
        <v>0</v>
      </c>
      <c r="K89" s="3">
        <v>0</v>
      </c>
      <c r="L89" s="3">
        <v>8.2887711981434399E-4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f t="shared" si="1"/>
        <v>0.14537626557980435</v>
      </c>
    </row>
    <row r="90" spans="1:19">
      <c r="A90" s="7" t="s">
        <v>349</v>
      </c>
      <c r="B90" s="2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f t="shared" si="1"/>
        <v>0</v>
      </c>
    </row>
    <row r="91" spans="1:19" ht="28.8">
      <c r="A91" s="8" t="s">
        <v>350</v>
      </c>
      <c r="B91" s="2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f t="shared" si="1"/>
        <v>0</v>
      </c>
    </row>
    <row r="92" spans="1:19">
      <c r="A92" s="9" t="s">
        <v>351</v>
      </c>
      <c r="B92" s="2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f t="shared" si="1"/>
        <v>0</v>
      </c>
    </row>
    <row r="93" spans="1:19" ht="28.8">
      <c r="A93" s="9" t="s">
        <v>352</v>
      </c>
      <c r="B93" s="2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f t="shared" si="1"/>
        <v>0</v>
      </c>
    </row>
    <row r="94" spans="1:19">
      <c r="A94" s="9" t="s">
        <v>353</v>
      </c>
      <c r="B94" s="2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f t="shared" si="1"/>
        <v>0</v>
      </c>
    </row>
    <row r="95" spans="1:19">
      <c r="A95" s="9" t="s">
        <v>354</v>
      </c>
      <c r="B95" s="2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f t="shared" si="1"/>
        <v>0</v>
      </c>
    </row>
    <row r="96" spans="1:19" ht="28.8">
      <c r="A96" s="9" t="s">
        <v>355</v>
      </c>
      <c r="B96" s="2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f t="shared" si="1"/>
        <v>0</v>
      </c>
    </row>
    <row r="97" spans="1:19" ht="28.8">
      <c r="A97" s="9" t="s">
        <v>356</v>
      </c>
      <c r="B97" s="2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f t="shared" si="1"/>
        <v>0</v>
      </c>
    </row>
    <row r="98" spans="1:19" ht="28.8">
      <c r="A98" s="8" t="s">
        <v>357</v>
      </c>
      <c r="B98" s="2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f t="shared" si="1"/>
        <v>0</v>
      </c>
    </row>
    <row r="99" spans="1:19" ht="28.8">
      <c r="A99" s="6" t="s">
        <v>358</v>
      </c>
      <c r="B99" s="2">
        <v>1.7678631014212399E-2</v>
      </c>
      <c r="C99" s="3">
        <v>0</v>
      </c>
      <c r="D99" s="3">
        <v>2.6888942158702299E-3</v>
      </c>
      <c r="E99" s="3">
        <v>0</v>
      </c>
      <c r="F99" s="3">
        <v>0</v>
      </c>
      <c r="G99" s="3">
        <v>3.1435731121332299E-4</v>
      </c>
      <c r="H99" s="3">
        <v>0</v>
      </c>
      <c r="I99" s="3">
        <v>0</v>
      </c>
      <c r="J99" s="3">
        <v>0</v>
      </c>
      <c r="K99" s="3">
        <v>0</v>
      </c>
      <c r="L99" s="3">
        <v>6.5455273901034103E-3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f t="shared" si="1"/>
        <v>2.7227409931399361E-2</v>
      </c>
    </row>
    <row r="100" spans="1:19">
      <c r="A100" s="5" t="s">
        <v>359</v>
      </c>
      <c r="B100" s="2">
        <v>0.158542945081625</v>
      </c>
      <c r="C100" s="3">
        <v>0</v>
      </c>
      <c r="D100" s="3">
        <v>0.21462464637772599</v>
      </c>
      <c r="E100" s="3">
        <v>0</v>
      </c>
      <c r="F100" s="3">
        <v>0</v>
      </c>
      <c r="G100" s="3">
        <v>5.3979641154059104E-3</v>
      </c>
      <c r="H100" s="3">
        <v>0</v>
      </c>
      <c r="I100" s="3">
        <v>0</v>
      </c>
      <c r="J100" s="3">
        <v>0</v>
      </c>
      <c r="K100" s="3">
        <v>0</v>
      </c>
      <c r="L100" s="3">
        <v>7.8613233560867208E-3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f t="shared" si="1"/>
        <v>0.3864268789308436</v>
      </c>
    </row>
    <row r="101" spans="1:19">
      <c r="A101" s="6" t="s">
        <v>360</v>
      </c>
      <c r="B101" s="2">
        <v>4.4564086733796297E-2</v>
      </c>
      <c r="C101" s="3">
        <v>0</v>
      </c>
      <c r="D101" s="3">
        <v>0.16784856720888999</v>
      </c>
      <c r="E101" s="3">
        <v>0</v>
      </c>
      <c r="F101" s="3">
        <v>0</v>
      </c>
      <c r="G101" s="3">
        <v>5.3829947196338502E-3</v>
      </c>
      <c r="H101" s="3">
        <v>0</v>
      </c>
      <c r="I101" s="3">
        <v>0</v>
      </c>
      <c r="J101" s="3">
        <v>0</v>
      </c>
      <c r="K101" s="3">
        <v>0</v>
      </c>
      <c r="L101" s="3">
        <v>4.2670445450532102E-3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f t="shared" si="1"/>
        <v>0.22206269320737337</v>
      </c>
    </row>
    <row r="102" spans="1:19">
      <c r="A102" s="7" t="s">
        <v>361</v>
      </c>
      <c r="B102" s="2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f t="shared" si="1"/>
        <v>0</v>
      </c>
    </row>
    <row r="103" spans="1:19">
      <c r="A103" s="7" t="s">
        <v>362</v>
      </c>
      <c r="B103" s="2">
        <v>0</v>
      </c>
      <c r="C103" s="3">
        <v>0</v>
      </c>
      <c r="D103" s="3">
        <v>5.7299204896832698E-2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f t="shared" si="1"/>
        <v>5.7299204896832698E-2</v>
      </c>
    </row>
    <row r="104" spans="1:19">
      <c r="A104" s="7" t="s">
        <v>363</v>
      </c>
      <c r="B104" s="2">
        <v>3.1487366302257597E-2</v>
      </c>
      <c r="C104" s="3">
        <v>0</v>
      </c>
      <c r="D104" s="3">
        <v>3.2888694439440701E-3</v>
      </c>
      <c r="E104" s="3">
        <v>0</v>
      </c>
      <c r="F104" s="3">
        <v>0</v>
      </c>
      <c r="G104" s="3">
        <v>5.1794109371337896E-3</v>
      </c>
      <c r="H104" s="3">
        <v>0</v>
      </c>
      <c r="I104" s="3">
        <v>0</v>
      </c>
      <c r="J104" s="3">
        <v>0</v>
      </c>
      <c r="K104" s="3">
        <v>0</v>
      </c>
      <c r="L104" s="3">
        <v>1.87891203617108E-3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f t="shared" si="1"/>
        <v>4.1834558719506532E-2</v>
      </c>
    </row>
    <row r="105" spans="1:19" ht="28.8">
      <c r="A105" s="7" t="s">
        <v>364</v>
      </c>
      <c r="B105" s="2">
        <v>1.16510629408822E-2</v>
      </c>
      <c r="C105" s="3">
        <v>0</v>
      </c>
      <c r="D105" s="3">
        <v>0.10709086636384101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9.3852678364628596E-4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f t="shared" si="1"/>
        <v>0.11968045608836948</v>
      </c>
    </row>
    <row r="106" spans="1:19">
      <c r="A106" s="7" t="s">
        <v>365</v>
      </c>
      <c r="B106" s="2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f t="shared" si="1"/>
        <v>0</v>
      </c>
    </row>
    <row r="107" spans="1:19" ht="28.8">
      <c r="A107" s="8" t="s">
        <v>366</v>
      </c>
      <c r="B107" s="2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f t="shared" si="1"/>
        <v>0</v>
      </c>
    </row>
    <row r="108" spans="1:19">
      <c r="A108" s="8" t="s">
        <v>367</v>
      </c>
      <c r="B108" s="2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f t="shared" si="1"/>
        <v>0</v>
      </c>
    </row>
    <row r="109" spans="1:19">
      <c r="A109" s="8" t="s">
        <v>368</v>
      </c>
      <c r="B109" s="2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f t="shared" si="1"/>
        <v>0</v>
      </c>
    </row>
    <row r="110" spans="1:19">
      <c r="A110" s="6" t="s">
        <v>369</v>
      </c>
      <c r="B110" s="2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f t="shared" si="1"/>
        <v>0</v>
      </c>
    </row>
    <row r="111" spans="1:19">
      <c r="A111" s="6" t="s">
        <v>370</v>
      </c>
      <c r="B111" s="2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f t="shared" si="1"/>
        <v>0</v>
      </c>
    </row>
    <row r="112" spans="1:19" ht="28.8">
      <c r="A112" s="6" t="s">
        <v>371</v>
      </c>
      <c r="B112" s="2">
        <v>8.6301438787842605E-2</v>
      </c>
      <c r="C112" s="3">
        <v>0</v>
      </c>
      <c r="D112" s="3">
        <v>4.5899675563429602E-2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2.1818424633678001E-3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f t="shared" si="1"/>
        <v>0.13438295681464002</v>
      </c>
    </row>
    <row r="113" spans="1:19">
      <c r="A113" s="6" t="s">
        <v>372</v>
      </c>
      <c r="B113" s="2">
        <v>2.7677419559986101E-2</v>
      </c>
      <c r="C113" s="3">
        <v>0</v>
      </c>
      <c r="D113" s="3">
        <v>8.4813252136093601E-4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1.4124363476657E-3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f t="shared" si="1"/>
        <v>2.9937988429012737E-2</v>
      </c>
    </row>
    <row r="114" spans="1:19">
      <c r="A114" s="5" t="s">
        <v>373</v>
      </c>
      <c r="B114" s="2">
        <v>1.21786124764575E-2</v>
      </c>
      <c r="C114" s="3">
        <v>0</v>
      </c>
      <c r="D114" s="3">
        <v>4.1778379755927602E-4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1.2061463021513701E-3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f t="shared" si="1"/>
        <v>1.3802542576168145E-2</v>
      </c>
    </row>
    <row r="115" spans="1:19">
      <c r="A115" s="5" t="s">
        <v>374</v>
      </c>
      <c r="B115" s="2">
        <v>8.8565030650366999E-2</v>
      </c>
      <c r="C115" s="3">
        <v>0</v>
      </c>
      <c r="D115" s="3">
        <v>1.7213948952066399E-3</v>
      </c>
      <c r="E115" s="3">
        <v>0</v>
      </c>
      <c r="F115" s="3">
        <v>0</v>
      </c>
      <c r="G115" s="3">
        <v>1.5867559518386801E-4</v>
      </c>
      <c r="H115" s="3">
        <v>0</v>
      </c>
      <c r="I115" s="3">
        <v>0</v>
      </c>
      <c r="J115" s="3">
        <v>0</v>
      </c>
      <c r="K115" s="3">
        <v>0</v>
      </c>
      <c r="L115" s="3">
        <v>2.4093190540971199E-2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f t="shared" si="1"/>
        <v>0.11453829168172872</v>
      </c>
    </row>
    <row r="116" spans="1:19">
      <c r="A116" s="5" t="s">
        <v>375</v>
      </c>
      <c r="B116" s="2">
        <v>0.10648919820644399</v>
      </c>
      <c r="C116" s="3">
        <v>0</v>
      </c>
      <c r="D116" s="3">
        <v>1.6522878008735299E-3</v>
      </c>
      <c r="E116" s="3">
        <v>0</v>
      </c>
      <c r="F116" s="3">
        <v>0</v>
      </c>
      <c r="G116" s="3">
        <v>4.7003902724277802E-4</v>
      </c>
      <c r="H116" s="3">
        <v>0</v>
      </c>
      <c r="I116" s="3">
        <v>0</v>
      </c>
      <c r="J116" s="3">
        <v>0</v>
      </c>
      <c r="K116" s="3">
        <v>0</v>
      </c>
      <c r="L116" s="3">
        <v>8.5991355008541905E-3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f t="shared" si="1"/>
        <v>0.1172106605354145</v>
      </c>
    </row>
    <row r="117" spans="1:19">
      <c r="A117" s="6" t="s">
        <v>376</v>
      </c>
      <c r="B117" s="2">
        <v>9.1683344732040595E-2</v>
      </c>
      <c r="C117" s="3">
        <v>0</v>
      </c>
      <c r="D117" s="3">
        <v>1.45439021255598E-3</v>
      </c>
      <c r="E117" s="3">
        <v>0</v>
      </c>
      <c r="F117" s="3">
        <v>0</v>
      </c>
      <c r="G117" s="3">
        <v>3.89204290073638E-4</v>
      </c>
      <c r="H117" s="3">
        <v>0</v>
      </c>
      <c r="I117" s="3">
        <v>0</v>
      </c>
      <c r="J117" s="3">
        <v>0</v>
      </c>
      <c r="K117" s="3">
        <v>0</v>
      </c>
      <c r="L117" s="3">
        <v>7.4208662318804401E-3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f t="shared" si="1"/>
        <v>0.10094780546655066</v>
      </c>
    </row>
    <row r="118" spans="1:19">
      <c r="A118" s="6" t="s">
        <v>377</v>
      </c>
      <c r="B118" s="2">
        <v>1.4805853474403399E-2</v>
      </c>
      <c r="C118" s="3">
        <v>0</v>
      </c>
      <c r="D118" s="3">
        <v>1.97897588317552E-4</v>
      </c>
      <c r="E118" s="3">
        <v>0</v>
      </c>
      <c r="F118" s="3">
        <v>0</v>
      </c>
      <c r="G118" s="3">
        <v>8.0834737169140094E-5</v>
      </c>
      <c r="H118" s="3">
        <v>0</v>
      </c>
      <c r="I118" s="3">
        <v>0</v>
      </c>
      <c r="J118" s="3">
        <v>0</v>
      </c>
      <c r="K118" s="3">
        <v>0</v>
      </c>
      <c r="L118" s="3">
        <v>1.17826926897375E-3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f t="shared" si="1"/>
        <v>1.6262855068863841E-2</v>
      </c>
    </row>
    <row r="119" spans="1:19">
      <c r="A119" s="5" t="s">
        <v>378</v>
      </c>
      <c r="B119" s="2">
        <v>4.8616235289084203E-3</v>
      </c>
      <c r="C119" s="3">
        <v>0</v>
      </c>
      <c r="D119" s="3">
        <v>5.0259704969536998E-5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2.1744085878537699E-4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f t="shared" si="1"/>
        <v>5.1293240926633347E-3</v>
      </c>
    </row>
    <row r="120" spans="1:19">
      <c r="A120" s="4" t="s">
        <v>379</v>
      </c>
      <c r="B120" s="2">
        <f t="shared" ref="B120:S120" si="2">B3+B17+B31+B59+B71+B76+B86+B100+B114+B115+B116+B119</f>
        <v>1.3069910123424009</v>
      </c>
      <c r="C120" s="2">
        <f t="shared" si="2"/>
        <v>1.2777354849599999E-2</v>
      </c>
      <c r="D120" s="2">
        <f t="shared" si="2"/>
        <v>1.0517848458975001</v>
      </c>
      <c r="E120" s="2">
        <f t="shared" si="2"/>
        <v>0</v>
      </c>
      <c r="F120" s="2">
        <f t="shared" si="2"/>
        <v>0</v>
      </c>
      <c r="G120" s="2">
        <f t="shared" si="2"/>
        <v>2.6426971295999996E-2</v>
      </c>
      <c r="H120" s="2">
        <f t="shared" si="2"/>
        <v>0</v>
      </c>
      <c r="I120" s="2">
        <f t="shared" si="2"/>
        <v>1.1797362324000001E-3</v>
      </c>
      <c r="J120" s="2">
        <f t="shared" si="2"/>
        <v>0</v>
      </c>
      <c r="K120" s="2">
        <f t="shared" si="2"/>
        <v>0</v>
      </c>
      <c r="L120" s="2">
        <f t="shared" si="2"/>
        <v>9.3800678405407947</v>
      </c>
      <c r="M120" s="2">
        <f t="shared" si="2"/>
        <v>0</v>
      </c>
      <c r="N120" s="2">
        <f t="shared" si="2"/>
        <v>8.3406677200000001E-3</v>
      </c>
      <c r="O120" s="2">
        <f t="shared" si="2"/>
        <v>0</v>
      </c>
      <c r="P120" s="2">
        <f t="shared" si="2"/>
        <v>0</v>
      </c>
      <c r="Q120" s="2">
        <f t="shared" si="2"/>
        <v>0</v>
      </c>
      <c r="R120" s="2">
        <f t="shared" si="2"/>
        <v>0</v>
      </c>
      <c r="S120" s="2">
        <f t="shared" si="2"/>
        <v>11.787568428878698</v>
      </c>
    </row>
    <row r="133" spans="19:19">
      <c r="S133" s="10"/>
    </row>
    <row r="134" spans="19:19">
      <c r="S134" s="10"/>
    </row>
    <row r="135" spans="19:19">
      <c r="S135" s="10"/>
    </row>
    <row r="136" spans="19:19">
      <c r="S136" s="10"/>
    </row>
    <row r="137" spans="19:19">
      <c r="S137" s="10"/>
    </row>
    <row r="138" spans="19:19">
      <c r="S138" s="10"/>
    </row>
    <row r="139" spans="19:19">
      <c r="S139" s="10"/>
    </row>
    <row r="140" spans="19:19">
      <c r="S140" s="10"/>
    </row>
    <row r="141" spans="19:19">
      <c r="S141" s="10"/>
    </row>
    <row r="142" spans="19:19">
      <c r="S142" s="10"/>
    </row>
    <row r="143" spans="19:19">
      <c r="S143" s="10"/>
    </row>
  </sheetData>
  <phoneticPr fontId="9" type="noConversion"/>
  <conditionalFormatting sqref="A1:A1048576">
    <cfRule type="cellIs" dxfId="214" priority="2" operator="lessThan">
      <formula>0</formula>
    </cfRule>
  </conditionalFormatting>
  <conditionalFormatting sqref="B3:B158 C120:S120">
    <cfRule type="cellIs" dxfId="213" priority="1" operator="lessThan">
      <formula>0</formula>
    </cfRule>
  </conditionalFormatting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scaleWithDoc="0" alignWithMargins="0">
    <oddHeader>&amp;C&amp;P</oddHeader>
    <oddFooter>&amp;C&amp;F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87</vt:i4>
      </vt:variant>
    </vt:vector>
  </HeadingPairs>
  <TitlesOfParts>
    <vt:vector size="87" baseType="lpstr">
      <vt:lpstr>Constituent entity list </vt:lpstr>
      <vt:lpstr>Sum by sectors</vt:lpstr>
      <vt:lpstr>Sum by energy types</vt:lpstr>
      <vt:lpstr>Russia</vt:lpstr>
      <vt:lpstr>Altay_Territory</vt:lpstr>
      <vt:lpstr>Amur_Region</vt:lpstr>
      <vt:lpstr>Arkhangelsk_Region</vt:lpstr>
      <vt:lpstr>Astrakhan_Region</vt:lpstr>
      <vt:lpstr>Belgorod_Region</vt:lpstr>
      <vt:lpstr>Bryansk_Region</vt:lpstr>
      <vt:lpstr>Chechen_Republic</vt:lpstr>
      <vt:lpstr>Chelyabinsk_Region</vt:lpstr>
      <vt:lpstr>Chukotka_Autonomous_Area </vt:lpstr>
      <vt:lpstr>Chuvash_Republic</vt:lpstr>
      <vt:lpstr>Irkutsk_Region</vt:lpstr>
      <vt:lpstr>Ivanovo_Region</vt:lpstr>
      <vt:lpstr>Jewish_Autonomous_Region</vt:lpstr>
      <vt:lpstr>Kabardino_Balkarian_Republic</vt:lpstr>
      <vt:lpstr>Kaliningrad_Region</vt:lpstr>
      <vt:lpstr>Kaluga_Region</vt:lpstr>
      <vt:lpstr>Kamchatka_Territory</vt:lpstr>
      <vt:lpstr>Karachayevo_Chircassian_Repu</vt:lpstr>
      <vt:lpstr>Kemerovo_Region</vt:lpstr>
      <vt:lpstr>Khabarovsk_Territory</vt:lpstr>
      <vt:lpstr>Kirov_Region</vt:lpstr>
      <vt:lpstr>Komi_Republic</vt:lpstr>
      <vt:lpstr>Kostroma_Region</vt:lpstr>
      <vt:lpstr>Krasnodar_Territory</vt:lpstr>
      <vt:lpstr>Krasnoyarsk_Territory</vt:lpstr>
      <vt:lpstr>Kurgan_Region</vt:lpstr>
      <vt:lpstr>Kursk_Region</vt:lpstr>
      <vt:lpstr>Leningrad_Region</vt:lpstr>
      <vt:lpstr>Lipetsk_Region</vt:lpstr>
      <vt:lpstr>Magadan_Region</vt:lpstr>
      <vt:lpstr>Moscow_city</vt:lpstr>
      <vt:lpstr>Moscow_Region</vt:lpstr>
      <vt:lpstr>Murmansk_Region</vt:lpstr>
      <vt:lpstr>Nizhny_Novgorod_Region</vt:lpstr>
      <vt:lpstr>Novgorod_Region</vt:lpstr>
      <vt:lpstr>Novosibirsk_Region</vt:lpstr>
      <vt:lpstr>Omsk_Region</vt:lpstr>
      <vt:lpstr>Orenburg_Region</vt:lpstr>
      <vt:lpstr>Orel_Region</vt:lpstr>
      <vt:lpstr>Penza_Region</vt:lpstr>
      <vt:lpstr>Perm_Territory</vt:lpstr>
      <vt:lpstr>Primorye_Territory</vt:lpstr>
      <vt:lpstr>Pskov_Region</vt:lpstr>
      <vt:lpstr>Republic_of_Adygeya</vt:lpstr>
      <vt:lpstr>Republic_of_Altay</vt:lpstr>
      <vt:lpstr>Republic_of_Bashkortostan</vt:lpstr>
      <vt:lpstr>Republic_of_Buryatia</vt:lpstr>
      <vt:lpstr>Republic_of_Crimea</vt:lpstr>
      <vt:lpstr>Republic_of_Daghestan</vt:lpstr>
      <vt:lpstr>Republic_of_Ingushetia</vt:lpstr>
      <vt:lpstr>Republic_of_Kalmykia</vt:lpstr>
      <vt:lpstr>Republic_of_Mari_El</vt:lpstr>
      <vt:lpstr>Republic_of_Mordovia</vt:lpstr>
      <vt:lpstr>Republic_of_North_Osse</vt:lpstr>
      <vt:lpstr>Republic_of_Tatarstan</vt:lpstr>
      <vt:lpstr>Republic_of_Tuva</vt:lpstr>
      <vt:lpstr>Republic_of _Karelia</vt:lpstr>
      <vt:lpstr>Republic_of_Khakassia</vt:lpstr>
      <vt:lpstr>Republic_of _Sakha</vt:lpstr>
      <vt:lpstr>Rostov_Region</vt:lpstr>
      <vt:lpstr>Ryazan_Region</vt:lpstr>
      <vt:lpstr>Sakhalin_Region</vt:lpstr>
      <vt:lpstr>Samara_Region</vt:lpstr>
      <vt:lpstr>Saratov_Region</vt:lpstr>
      <vt:lpstr>Sevastopol_city</vt:lpstr>
      <vt:lpstr>Smolensk_Region</vt:lpstr>
      <vt:lpstr>Stavropol_Territory</vt:lpstr>
      <vt:lpstr>St_Petersburg_city</vt:lpstr>
      <vt:lpstr>Sverdlovsk_Region</vt:lpstr>
      <vt:lpstr>Tambov_Region</vt:lpstr>
      <vt:lpstr>Tomsk_Region</vt:lpstr>
      <vt:lpstr>Trans_Baikal_Territory</vt:lpstr>
      <vt:lpstr>Tula_Region</vt:lpstr>
      <vt:lpstr>Tver_Region</vt:lpstr>
      <vt:lpstr>Tyumen_Region</vt:lpstr>
      <vt:lpstr>Udmurtian_Republic</vt:lpstr>
      <vt:lpstr>Ulyanovsk_Region</vt:lpstr>
      <vt:lpstr>Vladimir_Region</vt:lpstr>
      <vt:lpstr>Volga_Federal_District</vt:lpstr>
      <vt:lpstr>Volgograd_Region</vt:lpstr>
      <vt:lpstr>Vologda_Region</vt:lpstr>
      <vt:lpstr>Voronezh_Region</vt:lpstr>
      <vt:lpstr>Yaroslavl_Region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点点 王</cp:lastModifiedBy>
  <dcterms:created xsi:type="dcterms:W3CDTF">2021-01-31T08:36:00Z</dcterms:created>
  <dcterms:modified xsi:type="dcterms:W3CDTF">2024-04-23T06:37:20Z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DA42658BC2F8428B967DDEB1D1DA77C3</vt:lpwstr>
  </property>
</Properties>
</file>